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按责任单位分" sheetId="3" r:id="rId1"/>
    <sheet name="Sheet1" sheetId="4" r:id="rId2"/>
  </sheets>
  <definedNames>
    <definedName name="_xlnm._FilterDatabase" localSheetId="0" hidden="1">按责任单位分!$A$4:$IC$107</definedName>
    <definedName name="_xlnm.Print_Area" localSheetId="0">按责任单位分!$A$1:$O$105</definedName>
    <definedName name="_xlnm.Print_Titles" localSheetId="0">按责任单位分!$4:$4</definedName>
  </definedNames>
  <calcPr calcId="144525"/>
</workbook>
</file>

<file path=xl/sharedStrings.xml><?xml version="1.0" encoding="utf-8"?>
<sst xmlns="http://schemas.openxmlformats.org/spreadsheetml/2006/main" count="875" uniqueCount="600">
  <si>
    <t>附件2</t>
  </si>
  <si>
    <t>2022年第二批自治区层面统筹推进重大项目（新开工）进度目标责任表</t>
  </si>
  <si>
    <t>金额单位：万元</t>
  </si>
  <si>
    <t>序号</t>
  </si>
  <si>
    <t>项目名称</t>
  </si>
  <si>
    <t>项目代码</t>
  </si>
  <si>
    <t>项目分类</t>
  </si>
  <si>
    <t>建设
地点</t>
  </si>
  <si>
    <t>主要建设内容及规模</t>
  </si>
  <si>
    <t>建设起止年限</t>
  </si>
  <si>
    <t>开工月份</t>
  </si>
  <si>
    <t>总投资</t>
  </si>
  <si>
    <t>2022年计划
投资</t>
  </si>
  <si>
    <t>2021年前期工作进展情况</t>
  </si>
  <si>
    <t>2022年工程形象进度目标</t>
  </si>
  <si>
    <t>项目
业主</t>
  </si>
  <si>
    <t>责任单位</t>
  </si>
  <si>
    <t>备注</t>
  </si>
  <si>
    <t>合计</t>
  </si>
  <si>
    <t>自治区工业和信息化厅</t>
  </si>
  <si>
    <t>广西机电技师学院迁建项目（一期）</t>
  </si>
  <si>
    <t>2018-450211-82-01-030483</t>
  </si>
  <si>
    <t>职业教育</t>
  </si>
  <si>
    <t>鱼峰区</t>
  </si>
  <si>
    <t>项目总建筑面积15万平方米。项目建设内容包括:院系楼5栋、食堂1栋、宿舍楼6栋、综合楼1栋、报告厅1栋、运动看台。</t>
  </si>
  <si>
    <t>2022-2023年</t>
  </si>
  <si>
    <t>完成可研批复，取得用地预审与选址意见书、环评备案登记表。</t>
  </si>
  <si>
    <t>完成项目用地土方平整、地下水电管网、项目全部基础工程、主体结构工程、附属工程及部分装修装饰工程。</t>
  </si>
  <si>
    <t>广西机电技师学院</t>
  </si>
  <si>
    <t>自治区交通运输厅</t>
  </si>
  <si>
    <t>广西北部湾投资集团有限公司河池（宜州）西过境线高速公路</t>
  </si>
  <si>
    <t>2020-450000-48-01-020503</t>
  </si>
  <si>
    <t>高速公路</t>
  </si>
  <si>
    <t>宜州区</t>
  </si>
  <si>
    <t>全长45.443千米，双向4车道，路基宽度26米，设计速度120千米/小时。</t>
  </si>
  <si>
    <t>2022-2024年</t>
  </si>
  <si>
    <t>完成可研批复，取得用地预审与选址意见书、环评批复。</t>
  </si>
  <si>
    <t>累计完成路基工程40%、桥梁工程30%、涵洞完成40%、隧道工程30%。</t>
  </si>
  <si>
    <t>广西北部湾投资集团有限公司</t>
  </si>
  <si>
    <t>广西交通投资集团有限公司百色巴马机场高速公路</t>
  </si>
  <si>
    <t>2102-450000-04-01-177886</t>
  </si>
  <si>
    <t>广西壮族自治区</t>
  </si>
  <si>
    <t>全长33.167千米，双向4车道，路基宽度26米，设计时速100千米/小时。</t>
  </si>
  <si>
    <t>完成路基土石方80%、特殊路基100%、桥梁桩基70%、墩柱50%、隧道开挖40%、涵洞通道80%。</t>
  </si>
  <si>
    <t>广西交通投资集团有限公司</t>
  </si>
  <si>
    <t>广西交通投资集团有限公司隆林委乐至革步公路一期工程</t>
  </si>
  <si>
    <t>2102-450000-04-01-628711</t>
  </si>
  <si>
    <t>隆林各族自治县</t>
  </si>
  <si>
    <t>全长约10.5千米，双向4车道，路基宽度26米，设计速度为100千米/小时。</t>
  </si>
  <si>
    <t>完成可研批复，取得项目用地预审与选址意见书、环评批复。</t>
  </si>
  <si>
    <t>6座隧道全部进洞施工。完成桩基1620根，完成墩柱136根，完成土石方开挖218万方，完成土石方回填75万方。</t>
  </si>
  <si>
    <t>自治区市场监管局</t>
  </si>
  <si>
    <t>广西工商学校新校区项目（二期）</t>
  </si>
  <si>
    <t>2108-450000-04-01-248394</t>
  </si>
  <si>
    <t>东盟经开区</t>
  </si>
  <si>
    <t>总建筑面积为3.3万平方米，建设教学实训用房、教学辅助及行政管理用房、生活用房等设施。</t>
  </si>
  <si>
    <t>已完成可研批复，取得用地预审与选址意见书。</t>
  </si>
  <si>
    <t>开工建设教学实训用房、教学辅助及行政管理用房。</t>
  </si>
  <si>
    <t>广西工商学校</t>
  </si>
  <si>
    <t>南宁市人民政府</t>
  </si>
  <si>
    <t>广西南国一号种猪育种有限责任公司肉肥猪产业基地项目</t>
  </si>
  <si>
    <t>2104-450103-04-01-912115</t>
  </si>
  <si>
    <t>畜牧业</t>
  </si>
  <si>
    <t>青秀区</t>
  </si>
  <si>
    <t>建设标准化猪舍及附属设施。总建筑面积30万平方米。项目建成后存栏肉肥猪约15万头，年出栏商品肉猪20万头。</t>
  </si>
  <si>
    <t>完成备案，签订土地流转合同，取得规划选址意见、林地使用手续、环评批复。</t>
  </si>
  <si>
    <t>完成项目三通一平，开工建设项目主体。</t>
  </si>
  <si>
    <t>广西南国一号种猪育种有限责任公司</t>
  </si>
  <si>
    <t>广西优泰科技有限公司南宁市江南区智能通讯终端生产线项目（一期）</t>
  </si>
  <si>
    <t>2111-450105-04-01-105704</t>
  </si>
  <si>
    <t>电子信息工业</t>
  </si>
  <si>
    <t>江南区</t>
  </si>
  <si>
    <t>租赁标准厂房约2万平方米，组建西门子D系列高速贴片线5条。测试线5条，年产能为1500万片。组建手机组装生产线5条，预估年产能为600万台。智能穿戴产品线2-3条。</t>
  </si>
  <si>
    <t>完成备案，完成协议、租房合同签订。</t>
  </si>
  <si>
    <t>开工建设，完成部分投产。</t>
  </si>
  <si>
    <t>广西优泰科技有限公司</t>
  </si>
  <si>
    <t>广西天然气管道有限责任公司广西LNG输气管道与广南支干线南宁互联互通工程</t>
  </si>
  <si>
    <t>2106-450000-04-01-956804</t>
  </si>
  <si>
    <t>能源</t>
  </si>
  <si>
    <t>邕宁区</t>
  </si>
  <si>
    <t>线路全长8.8千米，管径DN813，设计压力10兆帕，设计输量45.5亿方/年，配套对广西LNG南宁输气站和广南支干线南宁输气站进行连通改造。</t>
  </si>
  <si>
    <t>已完成项目核准批复，取得选址意见、环评批复。</t>
  </si>
  <si>
    <t>输气管道铺设。</t>
  </si>
  <si>
    <t>广西天然气管道有限责任公司</t>
  </si>
  <si>
    <t>中农联（南宁）建设开发有限公司中农联·宾阳桂中农副产品交易中心</t>
  </si>
  <si>
    <t>2020-450126-51-03-054783</t>
  </si>
  <si>
    <t>商贸流通</t>
  </si>
  <si>
    <t>宾阳县</t>
  </si>
  <si>
    <t>总建筑面积13万平方米，建设以批发经营农副产品为主的综合性市场。</t>
  </si>
  <si>
    <t>完成备案，取得不动产权证。</t>
  </si>
  <si>
    <t>综合市场主体建设。</t>
  </si>
  <si>
    <t>中农联（南宁）建设开发有限公司</t>
  </si>
  <si>
    <t>广西新中产业投资有限公司中国—东盟特色商品汇聚中心（一期）</t>
  </si>
  <si>
    <t>2201-450111-04-01-545235</t>
  </si>
  <si>
    <t>南宁高新区</t>
  </si>
  <si>
    <t>建筑面积约20万平方米。建设特色主题展示馆。</t>
  </si>
  <si>
    <t>完成备案、取得不动产权证。</t>
  </si>
  <si>
    <t>完成中国馆、东盟十个国家主题馆、特色清真食品馆、数字贸易综合馆、“舌尖上的东盟”美食馆等线下展示馆装修并投入运营。</t>
  </si>
  <si>
    <t>广西新中产业投资有限公司</t>
  </si>
  <si>
    <t>江南区卫生健康局南宁市江南区妇幼保健院项目</t>
  </si>
  <si>
    <t>2017-450100-83-01-501494</t>
  </si>
  <si>
    <t>卫生事业</t>
  </si>
  <si>
    <t>总建筑面积约26815.20平方米。设置床位188张。建设综合楼、后勤楼等。</t>
  </si>
  <si>
    <t>完成初步设计批复、用地批复、环评批复，完成施工图设计，完成招标。</t>
  </si>
  <si>
    <t>开展主体建设，完成工程量的20%。</t>
  </si>
  <si>
    <t>江南区卫生健康局</t>
  </si>
  <si>
    <t>良庆区卫生健康局南宁市良庆区妇幼保健医院项目</t>
  </si>
  <si>
    <t>2020-450108-84-01-043552</t>
  </si>
  <si>
    <t>良庆区</t>
  </si>
  <si>
    <t>总建筑面积35300平方米，设置床位300张，建设急症部、门诊部、住院部等业务用房。</t>
  </si>
  <si>
    <t>完成可研批复，取得用地预审与选址意见书，环评批复。</t>
  </si>
  <si>
    <t>完成地下室及主体结构施工、屋面工程、砌筑工程施工；单体室内装饰装修工程完成进度50%、室外装饰装修工程完成进度80%。</t>
  </si>
  <si>
    <t>良庆区卫生健康局</t>
  </si>
  <si>
    <t>良庆区卫生健康局南宁市良庆区中医医院项目</t>
  </si>
  <si>
    <t>2020-450108-84-01-043551</t>
  </si>
  <si>
    <t>总建筑面积为23200平方米，设置床位250张。主要建设内容包括建安工程、电气工程、给排水及消防工程、通风及空调工程、电梯工程等。</t>
  </si>
  <si>
    <t>各单体室内装修完成，室外工程完成80%。</t>
  </si>
  <si>
    <t>广西国能能源发展有限公司国能横县峦城新型LED补光技术保粮光伏项目</t>
  </si>
  <si>
    <t>2104-450000-04-01-310583</t>
  </si>
  <si>
    <t>新能源</t>
  </si>
  <si>
    <t>横州市</t>
  </si>
  <si>
    <t>新建规模30兆瓦农光互补试验科技项目。</t>
  </si>
  <si>
    <t>完成备案，签订投资用地协议，取得环评批复。</t>
  </si>
  <si>
    <t>部分机组投入发电。</t>
  </si>
  <si>
    <t>广西国能能源发展有限公司</t>
  </si>
  <si>
    <t>广西国电投浙桂新能源有限公司良庆区那陈光伏发电项目</t>
  </si>
  <si>
    <t>2102-450000-04-01-937360</t>
  </si>
  <si>
    <t>建设装机规模为100兆瓦光伏电站一座，主要包括光伏组件及支架、逆变器、升压站、集控运行中心及相关配套设施。</t>
  </si>
  <si>
    <t>完成备案，签订租地合同，取得环评批复。</t>
  </si>
  <si>
    <t>完成项目升压站及外送线路建设达到送电要求，项目组件安装完成。</t>
  </si>
  <si>
    <t>广西国电投浙桂新能源有限公司</t>
  </si>
  <si>
    <t>广西弗迪电池有限公司广西弗迪年产45GWh动力电池及储能系统项目</t>
  </si>
  <si>
    <t>2204-450103-04-01-350879</t>
  </si>
  <si>
    <t>总建筑面积75万平方米，建设厂房、车间等，用于动力电池电芯、模组、电池梯次利用和储能项目等核心产品的研发、生产和制造，年产45GWh动力电池。</t>
  </si>
  <si>
    <t>完成备案、土地出让，取得环评审查。</t>
  </si>
  <si>
    <t>开工建设部分厂房。</t>
  </si>
  <si>
    <t>广西弗迪电池有限公司</t>
  </si>
  <si>
    <t>南宁交通投资集团有限责任公司南宁市大王滩水库除险加固工程</t>
  </si>
  <si>
    <t>2020-450000-76-01-037812</t>
  </si>
  <si>
    <t>水库及水利枢纽</t>
  </si>
  <si>
    <t>总库容6.38亿立方米，以灌溉为主，兼顾发电、供水、旅游等综合利用的大(2)型水库。建设大坝、库区护岸、防汛道路、主坝与2#副坝之间的除险加固处理等。</t>
  </si>
  <si>
    <t>完成可研、环评批复。</t>
  </si>
  <si>
    <t>完成部分主体工程建设。</t>
  </si>
  <si>
    <t>南宁交通投资集团有限责任公司</t>
  </si>
  <si>
    <t>柳州市人民政府</t>
  </si>
  <si>
    <t>广西柳州市投资控股集团有限公司北部生态新区智能机器人标准厂房（二期）</t>
  </si>
  <si>
    <t>2019-450212-47-03-024833</t>
  </si>
  <si>
    <t>柳北区</t>
  </si>
  <si>
    <t>项目总建筑面积约30万平方米，主要建设标准厂房、动力中心、综合服务楼等。</t>
  </si>
  <si>
    <t>2022-2025年</t>
  </si>
  <si>
    <t>完成备案，签订土地出让合同。</t>
  </si>
  <si>
    <t>开展基础施工。</t>
  </si>
  <si>
    <t>广西柳州市投资控股集团有限公司</t>
  </si>
  <si>
    <t>柳城县长盛实业有限公司广西（柳城）沙埔片区智造产业园标准厂房及公共服务设施建设项目</t>
  </si>
  <si>
    <t>2112-450222-04-01-959064</t>
  </si>
  <si>
    <t>其他市政基础设施</t>
  </si>
  <si>
    <t>柳城县</t>
  </si>
  <si>
    <t>总建筑面积约2.5万平方米，建设园区标准厂房、中小企业创新创业基地、企业孵化中心等，配套园区道路总长约4700米。</t>
  </si>
  <si>
    <t>已完成可研批复，取得用地预审与选址意见书、环评登记表。</t>
  </si>
  <si>
    <t>道路工程开工建设，标准厂房完成总工程量20%。</t>
  </si>
  <si>
    <t>柳城县长盛实业有限公司</t>
  </si>
  <si>
    <t>广西政兴投资集团有限公司柳州市国际生物健康科技产业园项目</t>
  </si>
  <si>
    <t>2202-450222-04-01-952688</t>
  </si>
  <si>
    <t>总建筑面积10.78万平方米，建设厂房、仓库用房等，配套道路建设。</t>
  </si>
  <si>
    <t>完成立项批复、用地预审与选址意见书、环评批复。正在开展项目初步设计和施工图设计及准备项目招投标等前期工作。</t>
  </si>
  <si>
    <t>完成总工程量的10%。</t>
  </si>
  <si>
    <t>广西政兴投资集团有限公司</t>
  </si>
  <si>
    <t>柳城县长盛贸易有限公司广西（柳城）木材加工园区标准厂房及基础设施建设项目</t>
  </si>
  <si>
    <t>2112-450222-04-01-908026</t>
  </si>
  <si>
    <t>总建筑面积9.4万平方米。规划建设纵二路，长度1058米， 红线宽度18米；规划建设纵四路，长度1019米， 红线宽度24米。 配套建设钢结构厂房、框架结构厂房等工程。</t>
  </si>
  <si>
    <t>完成可研批复，取得用地预审与选址意见书、环评登记表。</t>
  </si>
  <si>
    <t>开展基础施工，完成总工程量的10%。</t>
  </si>
  <si>
    <t>柳城县长盛贸易有限公司</t>
  </si>
  <si>
    <t>广西融安玉柴新能源有限公司柳州融安潭头乡光伏发电项目</t>
  </si>
  <si>
    <t>2201-450000-04-01-668948</t>
  </si>
  <si>
    <t>融安县</t>
  </si>
  <si>
    <t>总装机容量为100兆瓦，建设100兆瓦光伏的光伏发电系统、220千伏升压站、110千伏送出线路、35千伏集电线路等。</t>
  </si>
  <si>
    <t>完成备案，取得用地预审与选址意见书、环评批复。</t>
  </si>
  <si>
    <t>完成部分设备安装。</t>
  </si>
  <si>
    <t>广西融安玉柴新能源有限公司</t>
  </si>
  <si>
    <t>桂林市人民政府</t>
  </si>
  <si>
    <t>兴安县交通运输局兴安县华江瑶族乡旅游公路（省道S202线-华江-高寨）工程</t>
  </si>
  <si>
    <t>2019-450325-48-01-036707</t>
  </si>
  <si>
    <t>其他交通设施</t>
  </si>
  <si>
    <t>兴安县</t>
  </si>
  <si>
    <t>全长8.1千米，二级公路，路基红线宽度12米。</t>
  </si>
  <si>
    <t>已完成初设批复、环评批复，取得用地预审与选址意见书，征地拆迁工作已完成80%。</t>
  </si>
  <si>
    <t>完成路基建设、桥梁下部构造、隧道土方工程。</t>
  </si>
  <si>
    <t>兴安县交通运输局</t>
  </si>
  <si>
    <t>桂林市南方道桥修建有限公司桂林市净瓶山桥拆除重建工程</t>
  </si>
  <si>
    <t>2020-450300-48-01-063419</t>
  </si>
  <si>
    <t>道路及桥梁</t>
  </si>
  <si>
    <t>象山区</t>
  </si>
  <si>
    <t>拟拆除现状净瓶山桥，在原址重建桥梁结构及两侧的引道。</t>
  </si>
  <si>
    <t>完成可研批复、用地预审批复、环评批复。完成施工、设计总承包招标工作。</t>
  </si>
  <si>
    <t>完成桥梁基础工程。</t>
  </si>
  <si>
    <t>桂林市南方道桥修建有限公司</t>
  </si>
  <si>
    <t>国家电投集团广西兴安风电有限公司严关三期风电场项目</t>
  </si>
  <si>
    <t>2109-450000-04-01-341266</t>
  </si>
  <si>
    <t>装机容量80兆瓦，拟安装20台单机容量4兆瓦的风力发电机组，在坵坪升压站扩建1台220千伏主变。</t>
  </si>
  <si>
    <t>完成核准批复，取得用地预审与选址意见书、环评批复等。</t>
  </si>
  <si>
    <t>开工建设并完成5台风机机组投产发电。</t>
  </si>
  <si>
    <t>国家电投集团广西兴安风电有限公司</t>
  </si>
  <si>
    <t>国家电投集团广西兴安风电有限公司殿堂二期风电场项目</t>
  </si>
  <si>
    <t>2109-450000-04-01-945899</t>
  </si>
  <si>
    <t>已完成核准批复、环评批复、水保批复，取得用地预审与选址意见书。</t>
  </si>
  <si>
    <t>桂林经开深科投资发展有限公司桂林领益智能制造产业园结构件厂房及配套基础设施项目（一期）</t>
  </si>
  <si>
    <t>2112-450313-04-01-805890</t>
  </si>
  <si>
    <t>桂林经济技术开发区</t>
  </si>
  <si>
    <t>房屋建筑工程总建筑面积37.7万平方米，工业建筑面积31万平方米，配套两条道路工程。</t>
  </si>
  <si>
    <t>2022-2026年</t>
  </si>
  <si>
    <t>完成可研、环评批复，签订土地出让合同。</t>
  </si>
  <si>
    <t>新建2栋厂房、1栋模具厂、1栋动力站。</t>
  </si>
  <si>
    <t>桂林经开深科投资发展有限公司</t>
  </si>
  <si>
    <t>兴安县项目投资管理与服务中心桂林市红色体育公园项目</t>
  </si>
  <si>
    <t>2112-450325-04-01-213282</t>
  </si>
  <si>
    <t>其他社会民生</t>
  </si>
  <si>
    <t>新建综合训练馆、游泳馆、篮球馆、体育文化广场、休闲步道、球类运动设施等。</t>
  </si>
  <si>
    <t>完成可研批复，取得环境影响登记表，取得用地预审与选址意见书。</t>
  </si>
  <si>
    <t>开工建设，开展基础施工。</t>
  </si>
  <si>
    <t>兴安县项目投资管理与服务中心</t>
  </si>
  <si>
    <t>梧州市人民政府</t>
  </si>
  <si>
    <t>华润电力投资有限公司华南分公司华润电力梧州苍梧六堡二期50MW风电场项目</t>
  </si>
  <si>
    <t>2018-450421-44-02-008192</t>
  </si>
  <si>
    <t>苍梧县</t>
  </si>
  <si>
    <t>装机容量50兆瓦。</t>
  </si>
  <si>
    <t>已获得核准批复，取得用地预审与选址意见书、环评批复。</t>
  </si>
  <si>
    <t>项目开工建设，完成部分机组发电。</t>
  </si>
  <si>
    <t>华润电力投资有限公司华南分公司</t>
  </si>
  <si>
    <t>广西梧州市铜镬风力发电有限公司梧州市龙圩区铜镬风电场</t>
  </si>
  <si>
    <t>2111-450000-04-01-313585</t>
  </si>
  <si>
    <t>龙圩区</t>
  </si>
  <si>
    <t>广西梧州市铜镬风力发电有限公司</t>
  </si>
  <si>
    <t>北海市人民政府</t>
  </si>
  <si>
    <t>玖龙纸业（北海）有限公司玖龙纸业（北海）林浆纸一体化项目（一期）</t>
  </si>
  <si>
    <t>2020-450512-22-03-060635</t>
  </si>
  <si>
    <t>造纸与木材加工业</t>
  </si>
  <si>
    <t>铁山港区</t>
  </si>
  <si>
    <t>建设年产245万吨浆、550万吨成品纸生产线，以及相关配套设施。</t>
  </si>
  <si>
    <t>已完成备案、环评批复、用地批复、一期节能批复。</t>
  </si>
  <si>
    <t>完成年产190万吨浆生产线30%工程量。</t>
  </si>
  <si>
    <t>玖龙纸业（北海）有限公司</t>
  </si>
  <si>
    <t>合浦县信义光能有限公司信义北海合浦400MWp渔（农）光互补光伏电站</t>
  </si>
  <si>
    <t>2019-450521-44-03-010432</t>
  </si>
  <si>
    <t>合浦县</t>
  </si>
  <si>
    <t>建设总面积约6000亩的渔光一体光伏电站项目。</t>
  </si>
  <si>
    <t>项目已完成备案、环评批复、选址意见，签订施工合同，已取得开工令。</t>
  </si>
  <si>
    <t>完成100兆瓦容量建设。</t>
  </si>
  <si>
    <t>合浦县信义光能有限公司</t>
  </si>
  <si>
    <t>广西沿海铁路股份有限公司北海站(站房)提质改造工程项目</t>
  </si>
  <si>
    <t>2107-450500-04-02-385375</t>
  </si>
  <si>
    <t>铁路</t>
  </si>
  <si>
    <t>海城区</t>
  </si>
  <si>
    <t>对火车站站内站房、人防地下室和站前广场地面（含高架）提质改造。</t>
  </si>
  <si>
    <t>已完成可研批复、环评批复。</t>
  </si>
  <si>
    <t>完成部分站房改造。</t>
  </si>
  <si>
    <t>广西沿海铁路股份有限公司</t>
  </si>
  <si>
    <t>广西合浦工业园区管理委员会合浦工业园综合园区（AB区）产业配套设施二期项目</t>
  </si>
  <si>
    <t>2101-450521-04-01-457831</t>
  </si>
  <si>
    <t>建设A区标准厂房三期1.5万平方米，B区标准厂房四、五期10万平方米，建设医疗服务综合大楼、粮食仓储基地、横二路（一期）等相关配套设施。</t>
  </si>
  <si>
    <t>获得可研批复，取得不动产权证、环评批复。</t>
  </si>
  <si>
    <t>开工建设。开展基础施工。</t>
  </si>
  <si>
    <t>广西合浦工业园区管理委员会</t>
  </si>
  <si>
    <t>广西投资集团北海发电有限公司二期扩建工程2×660MW超超临界抽凝机组</t>
  </si>
  <si>
    <t>2020-450000-44-02-011380</t>
  </si>
  <si>
    <t>建设两台660兆瓦超超临界燃煤发电机组，以及机组发电主体工程和配套烟气脱硫装置、烟气脱硝装置，配套辅助生产设施等。</t>
  </si>
  <si>
    <t>已完成核准、社稳，环评、节能批复，取得国有土地使用证。</t>
  </si>
  <si>
    <t>开工建设。完成部分主体工程。</t>
  </si>
  <si>
    <t>广西投资集团北海发电有限公司</t>
  </si>
  <si>
    <t>北海市铁山港区大和田城市建设开发有限责任公司铁山港区绿色能源产业园综合配套工程项目</t>
  </si>
  <si>
    <t>2109-450512-04-05-597419</t>
  </si>
  <si>
    <t>路网工程纬四路、纬九路、三号路约6245米，铁山港火车站货场配套设施道路1300米，供电线路双回10千伏电源线路5千米，排污设施长约2100米。</t>
  </si>
  <si>
    <t>完成可研批复，其中纬四路、纬九路已取得红线图及用地预审批复，取得环评登记表。</t>
  </si>
  <si>
    <t>标准厂房开工建设。</t>
  </si>
  <si>
    <t>北海市铁山港区大和田城市建设开发有限责任公司</t>
  </si>
  <si>
    <t>钦州市人民政府</t>
  </si>
  <si>
    <t>广西金桂浆纸业有限公司年产180万吨高档纸板扩建项目</t>
  </si>
  <si>
    <t>2017-450700-22-03-031631</t>
  </si>
  <si>
    <t>自贸区钦州港片区</t>
  </si>
  <si>
    <t>建设年产90万吨普通白卡纸生产线、90万吨食品级白卡纸生产线，配套建设30万吨过氧化氢装置、年产75万吨化机浆项目、动力车间等相关设施。</t>
  </si>
  <si>
    <t>已完成备案，取得初步选址意见、环评、节能审查等批复。</t>
  </si>
  <si>
    <t>开工建设，完成第二台纸机拆装工作。</t>
  </si>
  <si>
    <t>广西金桂浆纸业有限公司</t>
  </si>
  <si>
    <t>广西中伟新能源科技有限公司广西中伟新能源项目一期二阶段</t>
  </si>
  <si>
    <t>2103-450704-04-01-968979</t>
  </si>
  <si>
    <t>新材料</t>
  </si>
  <si>
    <t>建设6万吨/年三元前驱体生产装置、2万吨/年MSP生产线、2.5万吨/年镍豆镍粉处理线，及其他配套公辅设施。</t>
  </si>
  <si>
    <t>已完成备案，取得不动产权证、环评、节能等批复。</t>
  </si>
  <si>
    <t>建成主体工程。</t>
  </si>
  <si>
    <t>广西中伟新能源科技有限公司</t>
  </si>
  <si>
    <t>广西中伟新能源科技有限公司广西中伟新能源项目一期三阶段</t>
  </si>
  <si>
    <t>2104-450704-04-01-735899</t>
  </si>
  <si>
    <t>建设两栋三元前驱体生产车间、2万吨MSP生产线，及其他配套公辅设施。</t>
  </si>
  <si>
    <t>广西中船北港新能源科技有限公司广西海上风电装备产业园总装基地建设项目</t>
  </si>
  <si>
    <t>2108-450704-04-05-343216</t>
  </si>
  <si>
    <t>先进装备制造业</t>
  </si>
  <si>
    <t>总建筑面积7.12万平方米，建设机组总装车间、辅助楼、主机堆场及其他配套工程。</t>
  </si>
  <si>
    <t>已完成备案，取得社稳审查意见、用地规划许可证、节能批复、环评批复。</t>
  </si>
  <si>
    <t>完成海上风机智能化总装基地建设，海上风电叶片智能化生产基地主体工程施工。</t>
  </si>
  <si>
    <t>广西中船北港新能源科技有限公司</t>
  </si>
  <si>
    <t>灵山县宏创城市投资开发有限公司灵山县水务一体化项目</t>
  </si>
  <si>
    <t>2112-450721-04-01-583735</t>
  </si>
  <si>
    <t>污水处理</t>
  </si>
  <si>
    <t>灵山县</t>
  </si>
  <si>
    <t>一期建设生态护岸、人工湿地、深浅滩生态净化系统、河道垃圾清运、新建污水管网；二期新建灵山县第二污水处理厂，近期规模为2万立方米/天，远期规模扩大至5万立方米/天。</t>
  </si>
  <si>
    <t>完成工程量的10%。</t>
  </si>
  <si>
    <t>灵山县宏创城市投资开发有限公司</t>
  </si>
  <si>
    <t>广西华谊氯碱化工有限公司华谊钦州化工新材料一体化基地30万吨/年烧碱、40万吨/年聚氯乙烯项目</t>
  </si>
  <si>
    <t>2019-450700-26-03-020429</t>
  </si>
  <si>
    <t>石化工业</t>
  </si>
  <si>
    <t>建设30万吨/年烧碱装置、40万吨/年氯乙烯装置和40万吨/年聚氯乙烯装置。</t>
  </si>
  <si>
    <t>完成备案，取得用地预审与选址意见书、节能批复、环评批复。</t>
  </si>
  <si>
    <t>完成工程量的50%。</t>
  </si>
  <si>
    <t>广西华谊氯碱化工有限公司</t>
  </si>
  <si>
    <t>广西华谊新材料有限公司华谊75万吨/年丙烯及下游深加工一体化项目</t>
  </si>
  <si>
    <t>2019-450700-26-03-005196</t>
  </si>
  <si>
    <t>建设75万吨丙烷脱氢制丙烯等装置及相关配套设施。</t>
  </si>
  <si>
    <t>完成备案，取得不动产权证、环评批复、节能批复。</t>
  </si>
  <si>
    <t>广西华谊新材料有限公司</t>
  </si>
  <si>
    <t>国投钦州发电有限公司国投钦州电厂三期1号机组项目</t>
  </si>
  <si>
    <t>2020-450000-44-02-059232</t>
  </si>
  <si>
    <t>建设1×660兆瓦超超临界燃煤发电机组，同步建设烟气脱硫、脱硝装置等配套设施。</t>
  </si>
  <si>
    <t>已取得核准批复，取得用地预审与选址意见书、节能、社稳评估、环评等批复。</t>
  </si>
  <si>
    <t>完成锅炉基础、地下设施施工。</t>
  </si>
  <si>
    <t>国投钦州发电有限公司</t>
  </si>
  <si>
    <t>贵港市人民政府</t>
  </si>
  <si>
    <t>桂平市金山环保工程有限公司桂平市环保生态产业园生活垃圾焚烧发电项目</t>
  </si>
  <si>
    <t>2020-450800-44-02-061595</t>
  </si>
  <si>
    <t>垃圾处理</t>
  </si>
  <si>
    <t>桂平市</t>
  </si>
  <si>
    <t>建设1条800吨/天的垃圾焚烧生产线和15兆瓦凝汽式汽轮发电机组，配套相应的公共辅助系统。</t>
  </si>
  <si>
    <t>完成核准批复，取得用预审与选址意见书、社稳批复、环评批复。</t>
  </si>
  <si>
    <t>进行场地平整、基础开挖。</t>
  </si>
  <si>
    <t>桂平市金山环保工程有限公司</t>
  </si>
  <si>
    <t>桂平市自来水厂桂平市建设第二水源江南水厂</t>
  </si>
  <si>
    <t>2020-450881-46-01-030843</t>
  </si>
  <si>
    <t>供水工程</t>
  </si>
  <si>
    <t>新建净水厂一座，总规模为20万立方米/天，建设水源工程、净水厂工程及约2千米出厂管。</t>
  </si>
  <si>
    <t>已完成初设，取得环评批复、用地预审与选址意见书。</t>
  </si>
  <si>
    <t>完成厂区施工图设计及泵房基础施工。</t>
  </si>
  <si>
    <t>桂平市自来水厂</t>
  </si>
  <si>
    <t>桂平市建设投资有限责任公司桂平市糖厂生活区棚户区（危旧房）改造项目</t>
  </si>
  <si>
    <t>2020-450881-47-01-025545</t>
  </si>
  <si>
    <t>建筑面积约5.3万平方米。改造1037户。</t>
  </si>
  <si>
    <t>完成可研批复，取得国有土地使用证、环评批复。</t>
  </si>
  <si>
    <t>开工建设，开展基础开挖、地下室施工、主体施工建设。</t>
  </si>
  <si>
    <t>桂平市建设投资有限责任公司</t>
  </si>
  <si>
    <t>贵港市覃塘区建设投资发展有限公司荷美覃塘·湖美四季田园综合体项目一期工程</t>
  </si>
  <si>
    <t>2105-450804-04-01-719856</t>
  </si>
  <si>
    <t>旅游业</t>
  </si>
  <si>
    <t>覃塘区</t>
  </si>
  <si>
    <t>建设高端智能温室大棚工程3.3万平方米，标准连栋多功能种植大棚工程4.5万平方米，农业科技种植大棚6000平方米，农业技术培训中心3600平方米，配套建设室外工程等。</t>
  </si>
  <si>
    <t>完成可研批复、环评登记表、用地批复。</t>
  </si>
  <si>
    <t>完成一期主体建筑70%，完成中心广场建设40%。</t>
  </si>
  <si>
    <t>贵港市覃塘区建设投资发展有限公司</t>
  </si>
  <si>
    <t>贵港市恒达纸业有限公司年产1800万只纸箱包装项目</t>
  </si>
  <si>
    <t>2106-450802-07-01-883132</t>
  </si>
  <si>
    <t>港北区</t>
  </si>
  <si>
    <t>总建筑面积14167平方米。建设1#厂房、2#厂房、职工宿舍楼建筑1幢。供配电、室外给排水等附属工程。</t>
  </si>
  <si>
    <t>完成备案、环评批复，取得不动产权证。</t>
  </si>
  <si>
    <t>开工建设厂房和临时办公楼。</t>
  </si>
  <si>
    <t>贵港市恒达纸业有限公司</t>
  </si>
  <si>
    <t>玉林市人民政府</t>
  </si>
  <si>
    <t>玉林市中源环保科技有限公司广西博白新生态纺织产业园污水处理厂（一期10万吨/天）建设项目</t>
  </si>
  <si>
    <t>2020-450923-77-02-064440</t>
  </si>
  <si>
    <t>博白县</t>
  </si>
  <si>
    <t>新建1座规模为10万吨/天污水处理厂及其配套基础设施，包括预处理调节系统、生化处理系统、深度处理系统等。</t>
  </si>
  <si>
    <t>已完成核准批复、环评、节能、水保批复，取得用地预审与选址意见书，获得批次用地指标。</t>
  </si>
  <si>
    <t>完成预处理调节系统、生化处理系统、深度处理系统等建设。</t>
  </si>
  <si>
    <t>玉林市中源环保科技有限公司</t>
  </si>
  <si>
    <t>博白县南洲水务有限公司博白县城区充粟水库引水工程</t>
  </si>
  <si>
    <t>2020-450923-76-01-050788</t>
  </si>
  <si>
    <t>新建放水塔一座，输水管道包括主管线1条、支管线3条，净水厂1座，供水规模10万立方米/天。</t>
  </si>
  <si>
    <t>完成初设、环评、水保批复，取得用地预审与选址意见书。</t>
  </si>
  <si>
    <t>完成水厂输水管道主管线10千米以及净水厂配套基础设施建设。</t>
  </si>
  <si>
    <t>博白县南洲水务有限公司</t>
  </si>
  <si>
    <t>博白交旅投资有限公司博白县东风中路老旧市场改造及配套基础设施建设项目</t>
  </si>
  <si>
    <t>2107-450923-04-05-845111</t>
  </si>
  <si>
    <t>总建筑面积33172.73平方米。拟拆除原有农贸市场，新建1栋5层市场。配套道路建设、拆除工程、建筑安装工程、装饰装修工程、道路工程等。</t>
  </si>
  <si>
    <t>已完成可研批复，取得用地意见、环境影响登记表。</t>
  </si>
  <si>
    <t>完成已有用地预审道路平整硬化，完成雨水管约1686米、污水管约1796米建设，以及完成市场地基开挖和地下室基础建设。</t>
  </si>
  <si>
    <t>博白交旅投资有限公司</t>
  </si>
  <si>
    <t>陆川县工业投资有限公司陆川县龙豪产业园标准厂房及配套设施项目</t>
  </si>
  <si>
    <t>2108-450922-04-01-254743</t>
  </si>
  <si>
    <t>陆川县</t>
  </si>
  <si>
    <t>总建筑面积约为21万平方米。主要建设标准厂房、综合楼及其室外附属设施等。</t>
  </si>
  <si>
    <t>完成初设批复，取得用地预审与选址意见书、环境影响登记表。</t>
  </si>
  <si>
    <t>完成2栋标准厂房建设。</t>
  </si>
  <si>
    <t>陆川县工业投资有限公司</t>
  </si>
  <si>
    <t>玉林市福泰建设投资发展有限责任公司玉林(福绵)节能环保产业园(空港片区)综合服务设施建设项目(亘美制造标准厂房)</t>
  </si>
  <si>
    <t>2109-450903-04-01-377321</t>
  </si>
  <si>
    <t>福绵区</t>
  </si>
  <si>
    <t>总建筑面积约19万平方米，拟建框架结构厂房、业务用房、配电房等建筑。</t>
  </si>
  <si>
    <t>完成可研批复，取得用地预审与选址意见书、环评审查意见。</t>
  </si>
  <si>
    <t>完成初设批复、用地规划许可证批复、水土保持批复、总平图审批。</t>
  </si>
  <si>
    <t>玉林市福泰建设投资发展有限责任公司</t>
  </si>
  <si>
    <t>玉林龙腾投资有限公司广西博白县老虎头水库至白平产业园供水工程</t>
  </si>
  <si>
    <t>2020-450923-76-01-035539</t>
  </si>
  <si>
    <t>建设加压泵站和输水管道两部分组成，加压泵站至规划水厂管段总长9.48千米，两根预应力钢筋砼管（DN1000）。</t>
  </si>
  <si>
    <t>完成初设批复，取得用地预审与选址意见书。</t>
  </si>
  <si>
    <t>建成供水管道9.48千米，完成加压泵站主体结构建设。</t>
  </si>
  <si>
    <t>玉林龙腾投资有限公司</t>
  </si>
  <si>
    <t>玉林市中源环保科技有限公司广西博白新生态纺织产业园针织服装加工及配套设施建设项目</t>
  </si>
  <si>
    <t>2112-450923-04-01-286281</t>
  </si>
  <si>
    <t>纺织服装与皮革工业</t>
  </si>
  <si>
    <t>新建约65万平方米标准厂房及其配套生活区等。</t>
  </si>
  <si>
    <t>已完成项目备案，取得建设用地。</t>
  </si>
  <si>
    <t>完成林地报批，完成部分标准厂房及其配套生活区、厂区路网、管网、绿化等配套基础设施建设。</t>
  </si>
  <si>
    <t>玉林市中源环保科技有限公司玉林市博白县工业集中区城南产业园热电联产项目</t>
  </si>
  <si>
    <t>2107-450000-04-01-817916</t>
  </si>
  <si>
    <t>电力工业（新能源除外）</t>
  </si>
  <si>
    <t>建设2台110吨/小时高温高压循环流化床锅炉+1台220吨/小时高温高压循环流化床锅炉+2台30兆瓦高温高压背压式供热机组，以及脱硫、脱硝、除尘供热管网等配套设施。</t>
  </si>
  <si>
    <t>完成项目核准批复，取得用地预审与选址意见书、环评、节能、水土保持方案批复。</t>
  </si>
  <si>
    <t>完成一台110吨/小时高温高压循环流化床锅炉、一台30兆瓦高温高压背压式供热机组，以及脱硫、脱硝、除尘供热管网等配套设施建设。</t>
  </si>
  <si>
    <t>广西南方厨具科技有限公司陆川铁锅（高端厨具）轻工产业园高端厨具项目</t>
  </si>
  <si>
    <t>2203-450922-04-01-766920</t>
  </si>
  <si>
    <t>轻工业</t>
  </si>
  <si>
    <t>新建标准厂房、仓库及配套基础设施建设，引进最新生产设备。</t>
  </si>
  <si>
    <t>已完成项目备案，取得用地预审与选址意见书。</t>
  </si>
  <si>
    <t>完成部分基础建设，建设厂房。</t>
  </si>
  <si>
    <t>广西南方厨具科技有限公司</t>
  </si>
  <si>
    <t>百色市人民政府</t>
  </si>
  <si>
    <t>广西桂冠电力股份有限公司大化水力发电总厂平果市果化镇和太平镇农光互补光伏发电项目</t>
  </si>
  <si>
    <t>2020-450000-44-03-049432</t>
  </si>
  <si>
    <t>平果市</t>
  </si>
  <si>
    <t>额定装机容量100兆瓦，直流侧安装容量为131.6兆瓦光伏，光伏发电系统由32个3.15兆瓦单晶硅光伏方阵组成。新建1座110千伏升压站，升压站新建一回110千伏线路至220千伏亮湾变电站。</t>
  </si>
  <si>
    <t>已完成项目备案，签订租地合同，完成环评批复。</t>
  </si>
  <si>
    <t>开工建设，完成部分机组发电。</t>
  </si>
  <si>
    <t>广西桂冠电力股份有限公司大化水力发电总厂</t>
  </si>
  <si>
    <t>隆林各族自治县工业园区服务中心桂黔（隆林）经济合作产业园乡村振兴新能源、新材料循环加工基地建设项目</t>
  </si>
  <si>
    <t>2107-451031-04-01-471033</t>
  </si>
  <si>
    <t>总建筑面积10.8万平方米。拟新建100栋1层标准厂房、3栋3层综合办公楼。建设土建工程、场地平整工程、给排水工程、电气工程、暖通、消防工程并配。</t>
  </si>
  <si>
    <t>完成可研批复，取得用地预审批复。</t>
  </si>
  <si>
    <t>完成三通一平工作。</t>
  </si>
  <si>
    <t>隆林各族自治县工业园区服务中心</t>
  </si>
  <si>
    <t>平果金通投资集团有限公司平果市工业综合服务项目</t>
  </si>
  <si>
    <t>2110-451023-04-05-926629</t>
  </si>
  <si>
    <t>总建筑面积34789.59平方米，拟建一栋23层经开区综合服务中心大楼，配套功能设施、建筑工程、结构工程、给排水工程、电气工程、暖通工程、智能工程等。</t>
  </si>
  <si>
    <t>完成初设、环评、用地批复。</t>
  </si>
  <si>
    <t>完成十二层楼板浇筑砼，完成七、八层砖墙砌筑，完成总工程50%。</t>
  </si>
  <si>
    <t>平果金通投资集团有限公司</t>
  </si>
  <si>
    <t>广西鹤城水务有限公司隆林各族自治县民俗文化交流中心项目</t>
  </si>
  <si>
    <t>2112-451031-04-05-651780</t>
  </si>
  <si>
    <t>文化事业</t>
  </si>
  <si>
    <t>总建筑面积35038.48平方米。新建1栋学术报告厅，1栋业务培训用房，1栋文化健身活动中心等。</t>
  </si>
  <si>
    <t>完成初步设计批复、用地预审批复。正在进行项目总承包（EPC）招投标挂网。</t>
  </si>
  <si>
    <t>完成总投资的50%。</t>
  </si>
  <si>
    <t>广西鹤城水务有限公司</t>
  </si>
  <si>
    <t>贺州市人民政府</t>
  </si>
  <si>
    <t>中广核钟山风力发电有限公司钟山唱歌山风电场项目</t>
  </si>
  <si>
    <t>2020-450000-44-02-032115</t>
  </si>
  <si>
    <t>钟山县</t>
  </si>
  <si>
    <t>装机容量为150兆瓦，分两期建设，一期50兆瓦，二期100兆瓦。</t>
  </si>
  <si>
    <t>已完成项目核准批复，取得用地预审与选址意见书、环评批复。</t>
  </si>
  <si>
    <t>开工建设，完成部分设备安装。</t>
  </si>
  <si>
    <t>中广核钟山风力发电有限公司</t>
  </si>
  <si>
    <t>富川瑶族自治县水利局广西贺州市富川县涝溪水源工程</t>
  </si>
  <si>
    <t>2020-451100-76-01-023418</t>
  </si>
  <si>
    <t>富川瑶族自治县</t>
  </si>
  <si>
    <t>新建小（1）型水库，总库容329万立方米，以城镇人饮供水为主。</t>
  </si>
  <si>
    <t>已完成可研、地灾、防洪、水保、社稳、环评、水资源论证 、取水许可批复，取得用地预审与选址意见书。</t>
  </si>
  <si>
    <t>富川瑶族自治县水利局</t>
  </si>
  <si>
    <t>贺州市桂美实业有限公司平桂区乡村振兴产业聚集区项目</t>
  </si>
  <si>
    <t>2111-451103-04-01-135281</t>
  </si>
  <si>
    <t>平桂区</t>
  </si>
  <si>
    <t>规划总建筑面积95万平方米，主要建设内容包括标准厂房65万平方米、配套用房以及土建工程、电气工程、给排水工程、道路工程等。</t>
  </si>
  <si>
    <t>已完成可研，签订土地出让合同，取得环评登记表。</t>
  </si>
  <si>
    <t>完成项目前期工作、三通一平并开工建设。</t>
  </si>
  <si>
    <t>贺州市桂美实业有限公司</t>
  </si>
  <si>
    <t>贺州学院二期工程续建项目</t>
  </si>
  <si>
    <t>2106-450000-04-01-723796</t>
  </si>
  <si>
    <t>高等教育</t>
  </si>
  <si>
    <t>八步区</t>
  </si>
  <si>
    <t>总建筑面积22万平方米，主要建设教学实验楼、5G人工智能产教融合实训基地等。</t>
  </si>
  <si>
    <t>完成可研批复、环评批复。</t>
  </si>
  <si>
    <t>完成基础施工。</t>
  </si>
  <si>
    <t>贺州学院</t>
  </si>
  <si>
    <t>河池市人民政府</t>
  </si>
  <si>
    <t>河池市金城江区工业集中区开发服务中心河池市金城江工业集中区标准厂房及配套基础设施</t>
  </si>
  <si>
    <t>2102-451202-04-05-892803</t>
  </si>
  <si>
    <t>金城江区</t>
  </si>
  <si>
    <t>总建筑面积约21.82万平方米，主要建设标准厂房15栋及配套设施，并配套建设工业集中区北段、南段道路约5.4千米。</t>
  </si>
  <si>
    <t>完成可研批复，取得不动产证、环评登记表。</t>
  </si>
  <si>
    <t>开工建设，完成5栋厂房主体建设。</t>
  </si>
  <si>
    <t>河池市金城江区工业集中区开发服务中心</t>
  </si>
  <si>
    <t>都安瑶族自治县国投项目管理有限公司都安县高铁站站前配套基础设施建设项目</t>
  </si>
  <si>
    <t>2110-451228-04-01-541637</t>
  </si>
  <si>
    <t>都安瑶族自治县</t>
  </si>
  <si>
    <t>建设站前广场、城市公园、地下停车场及交通配套设施（含道路、公交、旅客集散中心、出租车场等）。</t>
  </si>
  <si>
    <t>完成初设批复，取得环评登记表、用地预审与选址意见书。</t>
  </si>
  <si>
    <t>完成道路建设、广场铺装、地下室、绿化、亮化、景观等。</t>
  </si>
  <si>
    <t>都安瑶族自治县国投项目管理有限公司</t>
  </si>
  <si>
    <t>广西巴马鑫坚实业集团有限公司巴马燕洞现代渔业产业园</t>
  </si>
  <si>
    <t>2108-451227-04-01-511492</t>
  </si>
  <si>
    <t>农产品加工</t>
  </si>
  <si>
    <t>巴马瑶族自治县</t>
  </si>
  <si>
    <t>建设苗种驯化标粗车间、水产品初加工车间、水产品精深加工车间、水产品暂养车间。</t>
  </si>
  <si>
    <t>完成备案，取得环评登记表、土地流转租赁。</t>
  </si>
  <si>
    <t>完成建设高位池75个。</t>
  </si>
  <si>
    <t>广西巴马鑫坚实业集团有限公司</t>
  </si>
  <si>
    <t>来宾市人民政府</t>
  </si>
  <si>
    <t>广西奇尊农林环保科技有限公司中国来宾超级红木（不开裂红木）生产加工全球枢纽中心项目</t>
  </si>
  <si>
    <t>2106-451302-04-01-324364</t>
  </si>
  <si>
    <t>兴宾区</t>
  </si>
  <si>
    <t>新建综合楼、研发楼、9个标准厂房，设计年产红木产品产量60万立方米。</t>
  </si>
  <si>
    <t>已完成备案、环评批复，取得建设用地规划许可证、施工许可证。</t>
  </si>
  <si>
    <t>完成综合楼、研发楼（共3层）、1-3号厂房建设。</t>
  </si>
  <si>
    <t>广西奇尊农林环保科技有限公司</t>
  </si>
  <si>
    <t>金秀瑶族自治县工业园区管理委员会金秀瑶族自治县智慧物流储运中心（一期）</t>
  </si>
  <si>
    <t>2020-451324-59-01-049889</t>
  </si>
  <si>
    <t>金秀瑶族自治县</t>
  </si>
  <si>
    <t>总建筑面积14.3万平方米，建设大型冷库、电商中心、研发中心等设施。</t>
  </si>
  <si>
    <t>已完成可研批复、环评批复，取得用地预审与选址意见书。</t>
  </si>
  <si>
    <t>开展一号标准厂房建设。</t>
  </si>
  <si>
    <t>金秀瑶族自治县工业园区管理委员会</t>
  </si>
  <si>
    <t>广西来宾高投发展集团有限公司铝基新材料产业园标准厂房项目</t>
  </si>
  <si>
    <t>2020-451309-32-01-056716</t>
  </si>
  <si>
    <t>总建筑面积20万平方米，新建重工业厂房、轻工业厂房、标准厂房、办公科研楼等。</t>
  </si>
  <si>
    <t>已完成可研、环评批复，取得不动产证、施工许可证。</t>
  </si>
  <si>
    <t>开展主体厂房建设。</t>
  </si>
  <si>
    <t>广西来宾高投发展集团有限公司</t>
  </si>
  <si>
    <t>象州县交通运输局金秀桐木经导江至武宣河马公路（象州段）</t>
  </si>
  <si>
    <t>2018-451322-54-01-004341</t>
  </si>
  <si>
    <t>象州县</t>
  </si>
  <si>
    <t>路线总长60千米，二级公路，路基红线宽度10米，设计时速40千米/小时。</t>
  </si>
  <si>
    <t>完成可研批复、环评批复、施工图设计批复，取得用地预审与选址意见书。</t>
  </si>
  <si>
    <t>完成路基施工30%，桥涵施工40%。</t>
  </si>
  <si>
    <t>象州县交通运输局</t>
  </si>
  <si>
    <t>武宣伟光汇通文化旅游开发有限公司武仙古城项目</t>
  </si>
  <si>
    <t>2105-451323-04-01-218827</t>
  </si>
  <si>
    <t>武宣县</t>
  </si>
  <si>
    <t>建设特色文化旅游古镇，开发文化旅游景点设施。</t>
  </si>
  <si>
    <t>完成备案，取得建设工程规划许可证、建设用地规划许可证、环评登记表、一期施工许可证等。</t>
  </si>
  <si>
    <t>完成部分设施基础施工。</t>
  </si>
  <si>
    <t>武宣伟光汇通文化旅游开发有限公司</t>
  </si>
  <si>
    <t>广西忻城海硕新建筑材料有限公司忻城加书新材料综合加工产业园</t>
  </si>
  <si>
    <t>2102-451321-04-01-560815</t>
  </si>
  <si>
    <t>建材工业</t>
  </si>
  <si>
    <t>忻城县</t>
  </si>
  <si>
    <t>一期建设年生产600万平方米中高端板材生产区及配套设施，二期为优质饰面石材综合开发等。</t>
  </si>
  <si>
    <t>完成备案，取得用地预审与选址意见书、节能审查意见、环评批复。</t>
  </si>
  <si>
    <t>开展施工图设计及工艺设备的采购招投标、主体工程建设。</t>
  </si>
  <si>
    <t>广西忻城海硕新建筑材料有限公司</t>
  </si>
  <si>
    <t>广西坤升石业有限公司年产200万吨钙塑新材料循环经济产业链项目</t>
  </si>
  <si>
    <t>2111-451302-04-05-747722</t>
  </si>
  <si>
    <t>建设年生产规模200万吨钙塑板/箱生产线，新建加工区生产厂房、中心料仓、办公用房、道路等。</t>
  </si>
  <si>
    <t>完成备案、环评批复、节能批复，取得用地预审与选址意见书。</t>
  </si>
  <si>
    <t>完成加工区生产厂房、中心料仓、办公用房及配套基础设施建设。</t>
  </si>
  <si>
    <t>广西坤升石业有限公司</t>
  </si>
  <si>
    <t>广西金陵农牧集团有限公司武宣金陵国家级生猪全产业链示范园区一期项目</t>
  </si>
  <si>
    <t>2103-451323-04-05-953110</t>
  </si>
  <si>
    <t>新建3个1万头母猪生产线的高生物安全级别种猪场、3个育肥场等。</t>
  </si>
  <si>
    <t>已完成备案、环评批复，取得农用地土地租赁。</t>
  </si>
  <si>
    <t>开展种猪厂、育肥场的厂房主体建设。</t>
  </si>
  <si>
    <t>广西金陵农牧集团有限公司</t>
  </si>
  <si>
    <t>崇左市人民政府</t>
  </si>
  <si>
    <t>崇左市住房和城乡建设局崇左市城区供排水一体化PPP项目</t>
  </si>
  <si>
    <t>2108-451400-04-05-528393</t>
  </si>
  <si>
    <t>江洲区</t>
  </si>
  <si>
    <t>建设城区水体整治工程、城区排水管网升级改造工程、崇左市江南污水厂扩建工程、崇左市应急污水处理站工程、崇左市备用水源引水及渠弄水厂供水工程、城区道路等。</t>
  </si>
  <si>
    <t>完成可研批复、环评批复，取得用地预审和选址意见书。</t>
  </si>
  <si>
    <t>完成部分黑臭水体整治及管网改造、江南污水处理厂扩容工程场地平整。</t>
  </si>
  <si>
    <t>崇左市住房和城乡建设局</t>
  </si>
  <si>
    <t>崇左市城市工业区管理委员会中泰崇左产业园新材料标准厂房一期及排污配套基础设施PPP项目</t>
  </si>
  <si>
    <t>2020-451400-47-01-052264</t>
  </si>
  <si>
    <t>工业区</t>
  </si>
  <si>
    <t>建设约2.8万平方米的标准厂房、规模为13000立方米/天的污水处理厂一座、铺设污水管网29.7千米。</t>
  </si>
  <si>
    <t>完成可研批复、环评批复，取得用地预审与选址意见书。</t>
  </si>
  <si>
    <t>完成第三污水厂桩基工程、冶金污水处理工程，完成标准厂房40%场平工程。</t>
  </si>
  <si>
    <t>崇左市城市工业区管理委员会</t>
  </si>
  <si>
    <t>广西扶绥启源水务投资有限公司广西扶绥林业循环经济带雷卡分园标准厂房项目</t>
  </si>
  <si>
    <t>2112-451421-04-05-837344</t>
  </si>
  <si>
    <t>扶绥县</t>
  </si>
  <si>
    <t>总建筑面积15.4万平方米，建设标准厂房、宿舍楼、办公楼及配套设施。</t>
  </si>
  <si>
    <t>完成可研、用地预审批复。</t>
  </si>
  <si>
    <t>开展基础开挖。</t>
  </si>
  <si>
    <t>广西扶绥启源水务投资有限公司</t>
  </si>
  <si>
    <t>凭祥市祥信城市建设有限责任公司凭祥综合立体交通枢纽项目二期工程</t>
  </si>
  <si>
    <t>2107-451481-04-01-555890</t>
  </si>
  <si>
    <t>凭祥市</t>
  </si>
  <si>
    <t>建设5条市政道路，总长4.68千米。配套建设商业中心、边贸商务办公楼、汽车客运中心等。</t>
  </si>
  <si>
    <t>完成初步设计、环评批复，取得用地预审与选址意见书。</t>
  </si>
  <si>
    <t>完成50万方土石方开挖工作，完成涵洞主体工程。</t>
  </si>
  <si>
    <t>凭祥市祥信城市建设有限责任公司</t>
  </si>
  <si>
    <t>凭祥市祥信城市建设有限责任公司凭祥综合立体交通枢纽项目一期工程</t>
  </si>
  <si>
    <t>2107-451481-04-05-460817</t>
  </si>
  <si>
    <t>建设4条市政道路、站前广场、站前场地平整等。</t>
  </si>
  <si>
    <t>完成初步设计、环评批复，取得用地预审与选址意见书、压覆矿查询表，已签订EPC合同。</t>
  </si>
  <si>
    <t>完成150万方土石方开挖工作，并完成25%的市政一路主体工作，同时启动市政四路路基工作。</t>
  </si>
  <si>
    <t>大咖国际食品（广西）有限公司扶绥县大咖国际冷冻水果深加工项目</t>
  </si>
  <si>
    <t>2110-451421-04-01-875439</t>
  </si>
  <si>
    <t>总建筑面积约7.7万平方米，建设水果预处理车间、芋圆加工车间、水果加工车间、糖浆及乳制品车间、综合楼、辅助用房、化学品库及污水处理用房。</t>
  </si>
  <si>
    <t>完成2栋厂房主体建设。</t>
  </si>
  <si>
    <t>大咖国际食品（广西）有限公司</t>
  </si>
  <si>
    <t>广西扶绥方舟木业有限公司年产6万立方米新型生态板材、7万平方米衣柜门、9万套定制衣柜及零部件生产项目</t>
  </si>
  <si>
    <t>2019-451421-21-03-001101</t>
  </si>
  <si>
    <t>总建筑面积3.5万平方米，建设年产6万立方米新型生态板材、7万平方米衣柜门、10万套定制衣柜生产线，生产厂房、办公室及其他配套建筑。</t>
  </si>
  <si>
    <t>已完成备案，取得环评批复、不动产权证。</t>
  </si>
  <si>
    <t>完成两栋厂房建设。</t>
  </si>
  <si>
    <t>广西扶绥方舟木业有限公司</t>
  </si>
</sst>
</file>

<file path=xl/styles.xml><?xml version="1.0" encoding="utf-8"?>
<styleSheet xmlns="http://schemas.openxmlformats.org/spreadsheetml/2006/main">
  <numFmts count="7">
    <numFmt numFmtId="176" formatCode="General&quot;项&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_ "/>
    <numFmt numFmtId="178" formatCode="General&quot;月&quot;"/>
  </numFmts>
  <fonts count="34">
    <font>
      <sz val="12"/>
      <name val="宋体"/>
      <charset val="134"/>
    </font>
    <font>
      <sz val="11"/>
      <color indexed="8"/>
      <name val="宋体"/>
      <charset val="134"/>
      <scheme val="minor"/>
    </font>
    <font>
      <b/>
      <sz val="11"/>
      <color indexed="8"/>
      <name val="宋体"/>
      <charset val="134"/>
      <scheme val="minor"/>
    </font>
    <font>
      <sz val="11"/>
      <color rgb="FFFF0000"/>
      <name val="宋体"/>
      <charset val="134"/>
      <scheme val="minor"/>
    </font>
    <font>
      <sz val="11"/>
      <name val="宋体"/>
      <charset val="134"/>
    </font>
    <font>
      <sz val="18"/>
      <color indexed="8"/>
      <name val="宋体"/>
      <charset val="134"/>
      <scheme val="minor"/>
    </font>
    <font>
      <sz val="16"/>
      <name val="黑体"/>
      <charset val="134"/>
    </font>
    <font>
      <sz val="14"/>
      <name val="宋体"/>
      <charset val="134"/>
    </font>
    <font>
      <sz val="20"/>
      <name val="方正小标宋简体"/>
      <charset val="134"/>
    </font>
    <font>
      <b/>
      <sz val="16"/>
      <name val="宋体"/>
      <charset val="134"/>
    </font>
    <font>
      <sz val="16"/>
      <name val="宋体"/>
      <charset val="134"/>
    </font>
    <font>
      <b/>
      <sz val="16"/>
      <name val="宋体"/>
      <charset val="134"/>
      <scheme val="minor"/>
    </font>
    <font>
      <sz val="16"/>
      <color indexed="8"/>
      <name val="宋体"/>
      <charset val="134"/>
      <scheme val="minor"/>
    </font>
    <font>
      <sz val="16"/>
      <color indexed="8"/>
      <name val="宋体"/>
      <charset val="134"/>
    </font>
    <font>
      <sz val="16"/>
      <name val="宋体"/>
      <charset val="134"/>
      <scheme val="minor"/>
    </font>
    <font>
      <sz val="16"/>
      <color rgb="FFFF0000"/>
      <name val="宋体"/>
      <charset val="134"/>
    </font>
    <font>
      <i/>
      <sz val="11"/>
      <color rgb="FF7F7F7F"/>
      <name val="宋体"/>
      <charset val="134"/>
      <scheme val="minor"/>
    </font>
    <font>
      <b/>
      <sz val="13"/>
      <color theme="3"/>
      <name val="宋体"/>
      <charset val="134"/>
      <scheme val="minor"/>
    </font>
    <font>
      <sz val="11"/>
      <color theme="1"/>
      <name val="宋体"/>
      <charset val="134"/>
      <scheme val="minor"/>
    </font>
    <font>
      <sz val="11"/>
      <color rgb="FF9C0006"/>
      <name val="宋体"/>
      <charset val="134"/>
      <scheme val="minor"/>
    </font>
    <font>
      <sz val="11"/>
      <color theme="0"/>
      <name val="宋体"/>
      <charset val="134"/>
      <scheme val="minor"/>
    </font>
    <font>
      <b/>
      <sz val="11"/>
      <color rgb="FFFA7D00"/>
      <name val="宋体"/>
      <charset val="134"/>
      <scheme val="minor"/>
    </font>
    <font>
      <sz val="11"/>
      <color rgb="FF3F3F76"/>
      <name val="宋体"/>
      <charset val="134"/>
      <scheme val="minor"/>
    </font>
    <font>
      <u/>
      <sz val="11"/>
      <color rgb="FF800080"/>
      <name val="宋体"/>
      <charset val="134"/>
      <scheme val="minor"/>
    </font>
    <font>
      <u/>
      <sz val="11"/>
      <color rgb="FF0000FF"/>
      <name val="宋体"/>
      <charset val="134"/>
      <scheme val="minor"/>
    </font>
    <font>
      <b/>
      <sz val="11"/>
      <color theme="3"/>
      <name val="宋体"/>
      <charset val="134"/>
      <scheme val="minor"/>
    </font>
    <font>
      <b/>
      <sz val="15"/>
      <color theme="3"/>
      <name val="宋体"/>
      <charset val="134"/>
      <scheme val="minor"/>
    </font>
    <font>
      <b/>
      <sz val="18"/>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2"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0" fontId="1" fillId="2" borderId="4" applyNumberFormat="0" applyFont="0" applyAlignment="0" applyProtection="0">
      <alignment vertical="center"/>
    </xf>
    <xf numFmtId="0" fontId="20" fillId="15" borderId="0" applyNumberFormat="0" applyBorder="0" applyAlignment="0" applyProtection="0">
      <alignment vertical="center"/>
    </xf>
    <xf numFmtId="0" fontId="2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5" applyNumberFormat="0" applyFill="0" applyAlignment="0" applyProtection="0">
      <alignment vertical="center"/>
    </xf>
    <xf numFmtId="0" fontId="0" fillId="0" borderId="0"/>
    <xf numFmtId="0" fontId="17" fillId="0" borderId="5" applyNumberFormat="0" applyFill="0" applyAlignment="0" applyProtection="0">
      <alignment vertical="center"/>
    </xf>
    <xf numFmtId="0" fontId="20" fillId="13" borderId="0" applyNumberFormat="0" applyBorder="0" applyAlignment="0" applyProtection="0">
      <alignment vertical="center"/>
    </xf>
    <xf numFmtId="0" fontId="25" fillId="0" borderId="7" applyNumberFormat="0" applyFill="0" applyAlignment="0" applyProtection="0">
      <alignment vertical="center"/>
    </xf>
    <xf numFmtId="0" fontId="20" fillId="20" borderId="0" applyNumberFormat="0" applyBorder="0" applyAlignment="0" applyProtection="0">
      <alignment vertical="center"/>
    </xf>
    <xf numFmtId="0" fontId="29" fillId="11" borderId="9" applyNumberFormat="0" applyAlignment="0" applyProtection="0">
      <alignment vertical="center"/>
    </xf>
    <xf numFmtId="0" fontId="21" fillId="11" borderId="6" applyNumberFormat="0" applyAlignment="0" applyProtection="0">
      <alignment vertical="center"/>
    </xf>
    <xf numFmtId="0" fontId="30" fillId="23" borderId="10" applyNumberFormat="0" applyAlignment="0" applyProtection="0">
      <alignment vertical="center"/>
    </xf>
    <xf numFmtId="0" fontId="18" fillId="26" borderId="0" applyNumberFormat="0" applyBorder="0" applyAlignment="0" applyProtection="0">
      <alignment vertical="center"/>
    </xf>
    <xf numFmtId="0" fontId="20" fillId="28" borderId="0" applyNumberFormat="0" applyBorder="0" applyAlignment="0" applyProtection="0">
      <alignment vertical="center"/>
    </xf>
    <xf numFmtId="0" fontId="28" fillId="0" borderId="8" applyNumberFormat="0" applyFill="0" applyAlignment="0" applyProtection="0">
      <alignment vertical="center"/>
    </xf>
    <xf numFmtId="0" fontId="33" fillId="0" borderId="11" applyNumberFormat="0" applyFill="0" applyAlignment="0" applyProtection="0">
      <alignment vertical="center"/>
    </xf>
    <xf numFmtId="0" fontId="31" fillId="25" borderId="0" applyNumberFormat="0" applyBorder="0" applyAlignment="0" applyProtection="0">
      <alignment vertical="center"/>
    </xf>
    <xf numFmtId="0" fontId="32" fillId="30" borderId="0" applyNumberFormat="0" applyBorder="0" applyAlignment="0" applyProtection="0">
      <alignment vertical="center"/>
    </xf>
    <xf numFmtId="0" fontId="18" fillId="21" borderId="0" applyNumberFormat="0" applyBorder="0" applyAlignment="0" applyProtection="0">
      <alignment vertical="center"/>
    </xf>
    <xf numFmtId="0" fontId="20" fillId="17"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8" fillId="18" borderId="0" applyNumberFormat="0" applyBorder="0" applyAlignment="0" applyProtection="0">
      <alignment vertical="center"/>
    </xf>
    <xf numFmtId="0" fontId="20" fillId="32" borderId="0" applyNumberFormat="0" applyBorder="0" applyAlignment="0" applyProtection="0">
      <alignment vertical="center"/>
    </xf>
    <xf numFmtId="0" fontId="0" fillId="0" borderId="0"/>
    <xf numFmtId="0" fontId="20" fillId="27" borderId="0" applyNumberFormat="0" applyBorder="0" applyAlignment="0" applyProtection="0">
      <alignment vertical="center"/>
    </xf>
    <xf numFmtId="0" fontId="18" fillId="24" borderId="0" applyNumberFormat="0" applyBorder="0" applyAlignment="0" applyProtection="0">
      <alignment vertical="center"/>
    </xf>
    <xf numFmtId="0" fontId="18" fillId="8" borderId="0" applyNumberFormat="0" applyBorder="0" applyAlignment="0" applyProtection="0">
      <alignment vertical="center"/>
    </xf>
    <xf numFmtId="0" fontId="20" fillId="10" borderId="0" applyNumberFormat="0" applyBorder="0" applyAlignment="0" applyProtection="0">
      <alignment vertical="center"/>
    </xf>
    <xf numFmtId="0" fontId="18" fillId="16" borderId="0" applyNumberFormat="0" applyBorder="0" applyAlignment="0" applyProtection="0">
      <alignment vertical="center"/>
    </xf>
    <xf numFmtId="0" fontId="20" fillId="29" borderId="0" applyNumberFormat="0" applyBorder="0" applyAlignment="0" applyProtection="0">
      <alignment vertical="center"/>
    </xf>
    <xf numFmtId="0" fontId="20" fillId="22"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20" fillId="19" borderId="0" applyNumberFormat="0" applyBorder="0" applyAlignment="0" applyProtection="0">
      <alignment vertical="center"/>
    </xf>
    <xf numFmtId="0" fontId="1" fillId="0" borderId="0">
      <alignment vertical="center"/>
    </xf>
  </cellStyleXfs>
  <cellXfs count="6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left" vertical="center"/>
    </xf>
    <xf numFmtId="0" fontId="7" fillId="0" borderId="0"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NumberFormat="1"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178" fontId="10" fillId="0" borderId="1" xfId="0" applyNumberFormat="1" applyFont="1" applyFill="1" applyBorder="1" applyAlignment="1" applyProtection="1">
      <alignment horizontal="left" vertical="center" wrapText="1"/>
      <protection locked="0"/>
    </xf>
    <xf numFmtId="178"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wrapText="1"/>
      <protection locked="0"/>
    </xf>
    <xf numFmtId="178" fontId="12"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178" fontId="13"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10" fillId="0" borderId="2"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right" vertical="center"/>
    </xf>
    <xf numFmtId="177"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vertical="center"/>
    </xf>
    <xf numFmtId="177" fontId="1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177" fontId="12" fillId="0" borderId="1" xfId="0" applyNumberFormat="1"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protection locked="0"/>
    </xf>
    <xf numFmtId="177" fontId="12"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protection locked="0"/>
    </xf>
    <xf numFmtId="0" fontId="12"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protection locked="0"/>
    </xf>
    <xf numFmtId="177" fontId="12" fillId="0" borderId="0"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常规 2" xfId="53"/>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70</xdr:row>
      <xdr:rowOff>0</xdr:rowOff>
    </xdr:from>
    <xdr:to>
      <xdr:col>10</xdr:col>
      <xdr:colOff>107315</xdr:colOff>
      <xdr:row>70</xdr:row>
      <xdr:rowOff>198120</xdr:rowOff>
    </xdr:to>
    <xdr:sp>
      <xdr:nvSpPr>
        <xdr:cNvPr id="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2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2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0"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1"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3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3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4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5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4"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5"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5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8"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59"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60"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61"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6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7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8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2"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3"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4"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85"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6"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7"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8"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89"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9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0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0"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1"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2"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13"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6"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17"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1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2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3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3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3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40"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41"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2"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3"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4"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107315</xdr:colOff>
      <xdr:row>70</xdr:row>
      <xdr:rowOff>198120</xdr:rowOff>
    </xdr:to>
    <xdr:sp>
      <xdr:nvSpPr>
        <xdr:cNvPr id="145" name="Text Box 2905"/>
        <xdr:cNvSpPr txBox="1"/>
      </xdr:nvSpPr>
      <xdr:spPr>
        <a:xfrm>
          <a:off x="12611100" y="92241370"/>
          <a:ext cx="107315"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4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6"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7"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8"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59"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0"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1"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2"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3"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4"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198120</xdr:rowOff>
    </xdr:to>
    <xdr:sp>
      <xdr:nvSpPr>
        <xdr:cNvPr id="165" name="Text Box 2905"/>
        <xdr:cNvSpPr txBox="1"/>
      </xdr:nvSpPr>
      <xdr:spPr>
        <a:xfrm>
          <a:off x="12611100" y="92241370"/>
          <a:ext cx="93980" cy="198120"/>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6"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7"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8"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70</xdr:row>
      <xdr:rowOff>0</xdr:rowOff>
    </xdr:from>
    <xdr:to>
      <xdr:col>10</xdr:col>
      <xdr:colOff>93980</xdr:colOff>
      <xdr:row>70</xdr:row>
      <xdr:rowOff>227965</xdr:rowOff>
    </xdr:to>
    <xdr:sp>
      <xdr:nvSpPr>
        <xdr:cNvPr id="169" name="Text Box 2905"/>
        <xdr:cNvSpPr txBox="1"/>
      </xdr:nvSpPr>
      <xdr:spPr>
        <a:xfrm>
          <a:off x="12611100" y="922413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7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7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8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19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197"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98"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199"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0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0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0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1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2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2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2"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3"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2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6"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7"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8"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29"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3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4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0"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1"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2"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53"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4"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5"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6"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57"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5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5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6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7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78"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79"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80"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281"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4"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285"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8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29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0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7"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8"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09"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0"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1"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2"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107315</xdr:colOff>
      <xdr:row>73</xdr:row>
      <xdr:rowOff>198120</xdr:rowOff>
    </xdr:to>
    <xdr:sp>
      <xdr:nvSpPr>
        <xdr:cNvPr id="313" name="Text Box 2905"/>
        <xdr:cNvSpPr txBox="1"/>
      </xdr:nvSpPr>
      <xdr:spPr>
        <a:xfrm>
          <a:off x="12611100" y="96622870"/>
          <a:ext cx="107315"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1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4"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5"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6"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7"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8"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29"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0"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1"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2"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198120</xdr:rowOff>
    </xdr:to>
    <xdr:sp>
      <xdr:nvSpPr>
        <xdr:cNvPr id="333" name="Text Box 2905"/>
        <xdr:cNvSpPr txBox="1"/>
      </xdr:nvSpPr>
      <xdr:spPr>
        <a:xfrm>
          <a:off x="12611100" y="96622870"/>
          <a:ext cx="93980" cy="198120"/>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4"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5"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6" name="Text Box 2905"/>
        <xdr:cNvSpPr txBox="1"/>
      </xdr:nvSpPr>
      <xdr:spPr>
        <a:xfrm>
          <a:off x="12611100" y="96622870"/>
          <a:ext cx="93980" cy="227965"/>
        </a:xfrm>
        <a:prstGeom prst="rect">
          <a:avLst/>
        </a:prstGeom>
        <a:noFill/>
        <a:ln w="9525">
          <a:noFill/>
        </a:ln>
      </xdr:spPr>
    </xdr:sp>
    <xdr:clientData/>
  </xdr:twoCellAnchor>
  <xdr:twoCellAnchor editAs="oneCell">
    <xdr:from>
      <xdr:col>10</xdr:col>
      <xdr:colOff>0</xdr:colOff>
      <xdr:row>73</xdr:row>
      <xdr:rowOff>0</xdr:rowOff>
    </xdr:from>
    <xdr:to>
      <xdr:col>10</xdr:col>
      <xdr:colOff>93980</xdr:colOff>
      <xdr:row>73</xdr:row>
      <xdr:rowOff>227965</xdr:rowOff>
    </xdr:to>
    <xdr:sp>
      <xdr:nvSpPr>
        <xdr:cNvPr id="337" name="Text Box 2905"/>
        <xdr:cNvSpPr txBox="1"/>
      </xdr:nvSpPr>
      <xdr:spPr>
        <a:xfrm>
          <a:off x="12611100" y="9662287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108"/>
  <sheetViews>
    <sheetView tabSelected="1" zoomScale="55" zoomScaleNormal="55" workbookViewId="0">
      <pane ySplit="4" topLeftCell="A59" activePane="bottomLeft" state="frozen"/>
      <selection/>
      <selection pane="bottomLeft" activeCell="A1" sqref="$A1:$XFD1048576"/>
    </sheetView>
  </sheetViews>
  <sheetFormatPr defaultColWidth="9" defaultRowHeight="22.5"/>
  <cols>
    <col min="1" max="1" width="9.81666666666667" style="7" customWidth="1"/>
    <col min="2" max="2" width="28.6333333333333" style="7" customWidth="1"/>
    <col min="3" max="3" width="14.75" style="8" customWidth="1"/>
    <col min="4" max="4" width="14.3166666666667" style="8" customWidth="1"/>
    <col min="5" max="5" width="10.45" style="8" customWidth="1"/>
    <col min="6" max="6" width="39.9916666666667" style="8" customWidth="1"/>
    <col min="7" max="7" width="11.8166666666667" style="8" customWidth="1"/>
    <col min="8" max="8" width="8.39166666666667" style="9" customWidth="1"/>
    <col min="9" max="9" width="14.5416666666667" style="10" customWidth="1"/>
    <col min="10" max="10" width="12.7916666666667" style="10" customWidth="1"/>
    <col min="11" max="11" width="37.95" style="8" customWidth="1"/>
    <col min="12" max="12" width="35.6833333333333" style="8" customWidth="1"/>
    <col min="13" max="13" width="12.05" style="8" customWidth="1"/>
    <col min="14" max="14" width="15.625" style="11" customWidth="1"/>
    <col min="15" max="15" width="13.625" style="11" customWidth="1"/>
    <col min="16" max="237" width="9" style="1"/>
  </cols>
  <sheetData>
    <row r="1" s="1" customFormat="1" ht="29" customHeight="1" spans="1:15">
      <c r="A1" s="12" t="s">
        <v>0</v>
      </c>
      <c r="B1" s="12"/>
      <c r="C1" s="13"/>
      <c r="D1" s="13"/>
      <c r="E1" s="13"/>
      <c r="F1" s="13"/>
      <c r="G1" s="13"/>
      <c r="H1" s="14"/>
      <c r="I1" s="46"/>
      <c r="J1" s="46"/>
      <c r="K1" s="13"/>
      <c r="L1" s="13"/>
      <c r="M1" s="13"/>
      <c r="N1" s="47"/>
      <c r="O1" s="47"/>
    </row>
    <row r="2" s="1" customFormat="1" ht="56.1" customHeight="1" spans="1:15">
      <c r="A2" s="15" t="s">
        <v>1</v>
      </c>
      <c r="B2" s="15"/>
      <c r="C2" s="16"/>
      <c r="D2" s="16"/>
      <c r="E2" s="16"/>
      <c r="F2" s="16"/>
      <c r="G2" s="16"/>
      <c r="H2" s="15"/>
      <c r="I2" s="15"/>
      <c r="J2" s="15"/>
      <c r="K2" s="16"/>
      <c r="L2" s="16"/>
      <c r="M2" s="16"/>
      <c r="N2" s="16"/>
      <c r="O2" s="16"/>
    </row>
    <row r="3" s="1" customFormat="1" ht="30" customHeight="1" spans="1:15">
      <c r="A3" s="17"/>
      <c r="B3" s="17"/>
      <c r="C3" s="13"/>
      <c r="D3" s="13"/>
      <c r="E3" s="13"/>
      <c r="F3" s="13"/>
      <c r="G3" s="13"/>
      <c r="H3" s="18"/>
      <c r="I3" s="46"/>
      <c r="J3" s="46"/>
      <c r="K3" s="13"/>
      <c r="L3" s="13"/>
      <c r="M3" s="48" t="s">
        <v>2</v>
      </c>
      <c r="N3" s="48"/>
      <c r="O3" s="48"/>
    </row>
    <row r="4" s="2" customFormat="1" ht="132" customHeight="1" spans="1:15">
      <c r="A4" s="19" t="s">
        <v>3</v>
      </c>
      <c r="B4" s="19" t="s">
        <v>4</v>
      </c>
      <c r="C4" s="19" t="s">
        <v>5</v>
      </c>
      <c r="D4" s="19" t="s">
        <v>6</v>
      </c>
      <c r="E4" s="19" t="s">
        <v>7</v>
      </c>
      <c r="F4" s="19" t="s">
        <v>8</v>
      </c>
      <c r="G4" s="19" t="s">
        <v>9</v>
      </c>
      <c r="H4" s="20" t="s">
        <v>10</v>
      </c>
      <c r="I4" s="49" t="s">
        <v>11</v>
      </c>
      <c r="J4" s="49" t="s">
        <v>12</v>
      </c>
      <c r="K4" s="19" t="s">
        <v>13</v>
      </c>
      <c r="L4" s="19" t="s">
        <v>14</v>
      </c>
      <c r="M4" s="19" t="s">
        <v>15</v>
      </c>
      <c r="N4" s="19" t="s">
        <v>16</v>
      </c>
      <c r="O4" s="19" t="s">
        <v>17</v>
      </c>
    </row>
    <row r="5" s="3" customFormat="1" ht="50" customHeight="1" spans="1:237">
      <c r="A5" s="21" t="s">
        <v>18</v>
      </c>
      <c r="B5" s="22"/>
      <c r="C5" s="23">
        <f>SUBTOTAL(9,C6,C8,C12,C14,C27,C33,C40,C43,C50,C59,C65,C75,C80,C85,C89,C98)</f>
        <v>84</v>
      </c>
      <c r="D5" s="24"/>
      <c r="E5" s="24"/>
      <c r="F5" s="24"/>
      <c r="G5" s="24"/>
      <c r="H5" s="25"/>
      <c r="I5" s="49">
        <f>SUBTOTAL(9,I6,I8,I12,I14,I27,I33,I40,I43,I50,I59,I65,I75,I80,I85,I89,I98)</f>
        <v>15061431.62</v>
      </c>
      <c r="J5" s="49">
        <f>SUBTOTAL(9,J6,J8,J12,J14,J27,J33,J40,J43,J50,J59,J65,J75,J80,J85,J89,J98)</f>
        <v>2022379</v>
      </c>
      <c r="K5" s="50"/>
      <c r="L5" s="50"/>
      <c r="M5" s="50"/>
      <c r="N5" s="50"/>
      <c r="O5" s="38"/>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row>
    <row r="6" s="3" customFormat="1" ht="50" customHeight="1" spans="1:237">
      <c r="A6" s="21" t="s">
        <v>19</v>
      </c>
      <c r="B6" s="22"/>
      <c r="C6" s="23">
        <v>1</v>
      </c>
      <c r="D6" s="24"/>
      <c r="E6" s="24"/>
      <c r="F6" s="24"/>
      <c r="G6" s="24"/>
      <c r="H6" s="25"/>
      <c r="I6" s="49">
        <f>SUM(I7)</f>
        <v>76818.19</v>
      </c>
      <c r="J6" s="49">
        <f>SUM(J7)</f>
        <v>5000</v>
      </c>
      <c r="K6" s="50"/>
      <c r="L6" s="50"/>
      <c r="M6" s="50"/>
      <c r="N6" s="50"/>
      <c r="O6" s="38"/>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row>
    <row r="7" s="3" customFormat="1" ht="115" customHeight="1" spans="1:237">
      <c r="A7" s="26">
        <v>1</v>
      </c>
      <c r="B7" s="27" t="s">
        <v>20</v>
      </c>
      <c r="C7" s="28" t="s">
        <v>21</v>
      </c>
      <c r="D7" s="28" t="s">
        <v>22</v>
      </c>
      <c r="E7" s="28" t="s">
        <v>23</v>
      </c>
      <c r="F7" s="28" t="s">
        <v>24</v>
      </c>
      <c r="G7" s="28" t="s">
        <v>25</v>
      </c>
      <c r="H7" s="29">
        <v>6</v>
      </c>
      <c r="I7" s="52">
        <v>76818.19</v>
      </c>
      <c r="J7" s="52">
        <v>5000</v>
      </c>
      <c r="K7" s="28" t="s">
        <v>26</v>
      </c>
      <c r="L7" s="28" t="s">
        <v>27</v>
      </c>
      <c r="M7" s="28" t="s">
        <v>28</v>
      </c>
      <c r="N7" s="28" t="s">
        <v>19</v>
      </c>
      <c r="O7" s="27"/>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row>
    <row r="8" s="4" customFormat="1" ht="50" customHeight="1" spans="1:237">
      <c r="A8" s="19" t="s">
        <v>29</v>
      </c>
      <c r="B8" s="19"/>
      <c r="C8" s="23">
        <v>3</v>
      </c>
      <c r="D8" s="24"/>
      <c r="E8" s="24"/>
      <c r="F8" s="24"/>
      <c r="G8" s="24"/>
      <c r="H8" s="30"/>
      <c r="I8" s="49">
        <f>SUM(I9:I11)</f>
        <v>1316234.53</v>
      </c>
      <c r="J8" s="49">
        <f>SUM(J9:J11)</f>
        <v>325000</v>
      </c>
      <c r="K8" s="50"/>
      <c r="L8" s="50"/>
      <c r="M8" s="50"/>
      <c r="N8" s="50"/>
      <c r="O8" s="3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row>
    <row r="9" s="3" customFormat="1" ht="120" customHeight="1" spans="1:237">
      <c r="A9" s="26">
        <v>2</v>
      </c>
      <c r="B9" s="27" t="s">
        <v>30</v>
      </c>
      <c r="C9" s="28" t="s">
        <v>31</v>
      </c>
      <c r="D9" s="28" t="s">
        <v>32</v>
      </c>
      <c r="E9" s="28" t="s">
        <v>33</v>
      </c>
      <c r="F9" s="28" t="s">
        <v>34</v>
      </c>
      <c r="G9" s="28" t="s">
        <v>35</v>
      </c>
      <c r="H9" s="29">
        <v>9</v>
      </c>
      <c r="I9" s="52">
        <v>568928</v>
      </c>
      <c r="J9" s="52">
        <v>80000</v>
      </c>
      <c r="K9" s="28" t="s">
        <v>36</v>
      </c>
      <c r="L9" s="28" t="s">
        <v>37</v>
      </c>
      <c r="M9" s="28" t="s">
        <v>38</v>
      </c>
      <c r="N9" s="28" t="s">
        <v>29</v>
      </c>
      <c r="O9" s="27"/>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row>
    <row r="10" s="4" customFormat="1" ht="115" customHeight="1" spans="1:237">
      <c r="A10" s="26">
        <v>3</v>
      </c>
      <c r="B10" s="27" t="s">
        <v>39</v>
      </c>
      <c r="C10" s="28" t="s">
        <v>40</v>
      </c>
      <c r="D10" s="28" t="s">
        <v>32</v>
      </c>
      <c r="E10" s="28" t="s">
        <v>41</v>
      </c>
      <c r="F10" s="28" t="s">
        <v>42</v>
      </c>
      <c r="G10" s="28" t="s">
        <v>35</v>
      </c>
      <c r="H10" s="29">
        <v>8</v>
      </c>
      <c r="I10" s="52">
        <v>516706.53</v>
      </c>
      <c r="J10" s="52">
        <v>140000</v>
      </c>
      <c r="K10" s="28" t="s">
        <v>36</v>
      </c>
      <c r="L10" s="28" t="s">
        <v>43</v>
      </c>
      <c r="M10" s="28" t="s">
        <v>44</v>
      </c>
      <c r="N10" s="28" t="s">
        <v>29</v>
      </c>
      <c r="O10" s="27"/>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row>
    <row r="11" s="4" customFormat="1" ht="115" customHeight="1" spans="1:237">
      <c r="A11" s="26">
        <v>4</v>
      </c>
      <c r="B11" s="27" t="s">
        <v>45</v>
      </c>
      <c r="C11" s="28" t="s">
        <v>46</v>
      </c>
      <c r="D11" s="28" t="s">
        <v>32</v>
      </c>
      <c r="E11" s="28" t="s">
        <v>47</v>
      </c>
      <c r="F11" s="28" t="s">
        <v>48</v>
      </c>
      <c r="G11" s="28" t="s">
        <v>35</v>
      </c>
      <c r="H11" s="29">
        <v>5</v>
      </c>
      <c r="I11" s="52">
        <v>230600</v>
      </c>
      <c r="J11" s="52">
        <v>105000</v>
      </c>
      <c r="K11" s="28" t="s">
        <v>49</v>
      </c>
      <c r="L11" s="28" t="s">
        <v>50</v>
      </c>
      <c r="M11" s="28" t="s">
        <v>44</v>
      </c>
      <c r="N11" s="28" t="s">
        <v>29</v>
      </c>
      <c r="O11" s="27"/>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row>
    <row r="12" s="4" customFormat="1" ht="50" customHeight="1" spans="1:237">
      <c r="A12" s="19" t="s">
        <v>51</v>
      </c>
      <c r="B12" s="19"/>
      <c r="C12" s="23">
        <v>1</v>
      </c>
      <c r="D12" s="24"/>
      <c r="E12" s="24"/>
      <c r="F12" s="24"/>
      <c r="G12" s="24"/>
      <c r="H12" s="30"/>
      <c r="I12" s="49">
        <f>SUM(I13)</f>
        <v>14696.36</v>
      </c>
      <c r="J12" s="49">
        <f>SUM(J13)</f>
        <v>11000</v>
      </c>
      <c r="K12" s="50"/>
      <c r="L12" s="50"/>
      <c r="M12" s="50"/>
      <c r="N12" s="50"/>
      <c r="O12" s="3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row>
    <row r="13" s="4" customFormat="1" ht="115" customHeight="1" spans="1:237">
      <c r="A13" s="26">
        <v>5</v>
      </c>
      <c r="B13" s="27" t="s">
        <v>52</v>
      </c>
      <c r="C13" s="28" t="s">
        <v>53</v>
      </c>
      <c r="D13" s="28" t="s">
        <v>22</v>
      </c>
      <c r="E13" s="28" t="s">
        <v>54</v>
      </c>
      <c r="F13" s="28" t="s">
        <v>55</v>
      </c>
      <c r="G13" s="28" t="s">
        <v>25</v>
      </c>
      <c r="H13" s="29">
        <v>9</v>
      </c>
      <c r="I13" s="52">
        <v>14696.36</v>
      </c>
      <c r="J13" s="52">
        <v>11000</v>
      </c>
      <c r="K13" s="28" t="s">
        <v>56</v>
      </c>
      <c r="L13" s="28" t="s">
        <v>57</v>
      </c>
      <c r="M13" s="28" t="s">
        <v>58</v>
      </c>
      <c r="N13" s="28" t="s">
        <v>51</v>
      </c>
      <c r="O13" s="27"/>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row>
    <row r="14" s="3" customFormat="1" ht="50" customHeight="1" spans="1:237">
      <c r="A14" s="21" t="s">
        <v>59</v>
      </c>
      <c r="B14" s="22"/>
      <c r="C14" s="23">
        <v>12</v>
      </c>
      <c r="D14" s="24"/>
      <c r="E14" s="24"/>
      <c r="F14" s="24"/>
      <c r="G14" s="24"/>
      <c r="H14" s="30"/>
      <c r="I14" s="49">
        <f>SUM(I15:I26)</f>
        <v>1913243.26</v>
      </c>
      <c r="J14" s="49">
        <f>SUM(J15:J26)</f>
        <v>339000</v>
      </c>
      <c r="K14" s="50"/>
      <c r="L14" s="50"/>
      <c r="M14" s="50"/>
      <c r="N14" s="53"/>
      <c r="O14" s="38"/>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row>
    <row r="15" s="3" customFormat="1" ht="133" customHeight="1" spans="1:237">
      <c r="A15" s="26">
        <v>6</v>
      </c>
      <c r="B15" s="27" t="s">
        <v>60</v>
      </c>
      <c r="C15" s="28" t="s">
        <v>61</v>
      </c>
      <c r="D15" s="28" t="s">
        <v>62</v>
      </c>
      <c r="E15" s="28" t="s">
        <v>63</v>
      </c>
      <c r="F15" s="27" t="s">
        <v>64</v>
      </c>
      <c r="G15" s="28" t="s">
        <v>25</v>
      </c>
      <c r="H15" s="29">
        <v>5</v>
      </c>
      <c r="I15" s="52">
        <v>68000</v>
      </c>
      <c r="J15" s="52">
        <v>5000</v>
      </c>
      <c r="K15" s="28" t="s">
        <v>65</v>
      </c>
      <c r="L15" s="27" t="s">
        <v>66</v>
      </c>
      <c r="M15" s="28" t="s">
        <v>67</v>
      </c>
      <c r="N15" s="28" t="s">
        <v>59</v>
      </c>
      <c r="O15" s="27"/>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row>
    <row r="16" s="3" customFormat="1" ht="133" customHeight="1" spans="1:237">
      <c r="A16" s="26">
        <v>7</v>
      </c>
      <c r="B16" s="27" t="s">
        <v>68</v>
      </c>
      <c r="C16" s="31" t="s">
        <v>69</v>
      </c>
      <c r="D16" s="31" t="s">
        <v>70</v>
      </c>
      <c r="E16" s="31" t="s">
        <v>71</v>
      </c>
      <c r="F16" s="31" t="s">
        <v>72</v>
      </c>
      <c r="G16" s="31" t="s">
        <v>25</v>
      </c>
      <c r="H16" s="32">
        <v>4</v>
      </c>
      <c r="I16" s="54">
        <v>13000</v>
      </c>
      <c r="J16" s="54">
        <v>3000</v>
      </c>
      <c r="K16" s="31" t="s">
        <v>73</v>
      </c>
      <c r="L16" s="31" t="s">
        <v>74</v>
      </c>
      <c r="M16" s="31" t="s">
        <v>75</v>
      </c>
      <c r="N16" s="31" t="s">
        <v>59</v>
      </c>
      <c r="O16" s="27"/>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row>
    <row r="17" s="3" customFormat="1" ht="133" customHeight="1" spans="1:237">
      <c r="A17" s="26">
        <v>8</v>
      </c>
      <c r="B17" s="27" t="s">
        <v>76</v>
      </c>
      <c r="C17" s="31" t="s">
        <v>77</v>
      </c>
      <c r="D17" s="31" t="s">
        <v>78</v>
      </c>
      <c r="E17" s="31" t="s">
        <v>79</v>
      </c>
      <c r="F17" s="31" t="s">
        <v>80</v>
      </c>
      <c r="G17" s="31" t="s">
        <v>25</v>
      </c>
      <c r="H17" s="32">
        <v>4</v>
      </c>
      <c r="I17" s="54">
        <v>13939.21</v>
      </c>
      <c r="J17" s="54">
        <v>8000</v>
      </c>
      <c r="K17" s="31" t="s">
        <v>81</v>
      </c>
      <c r="L17" s="31" t="s">
        <v>82</v>
      </c>
      <c r="M17" s="31" t="s">
        <v>83</v>
      </c>
      <c r="N17" s="31" t="s">
        <v>59</v>
      </c>
      <c r="O17" s="3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row>
    <row r="18" s="3" customFormat="1" ht="115" customHeight="1" spans="1:237">
      <c r="A18" s="26">
        <v>9</v>
      </c>
      <c r="B18" s="27" t="s">
        <v>84</v>
      </c>
      <c r="C18" s="28" t="s">
        <v>85</v>
      </c>
      <c r="D18" s="28" t="s">
        <v>86</v>
      </c>
      <c r="E18" s="28" t="s">
        <v>87</v>
      </c>
      <c r="F18" s="28" t="s">
        <v>88</v>
      </c>
      <c r="G18" s="28" t="s">
        <v>35</v>
      </c>
      <c r="H18" s="29">
        <v>4</v>
      </c>
      <c r="I18" s="52">
        <v>100000</v>
      </c>
      <c r="J18" s="52">
        <v>20000</v>
      </c>
      <c r="K18" s="28" t="s">
        <v>89</v>
      </c>
      <c r="L18" s="28" t="s">
        <v>90</v>
      </c>
      <c r="M18" s="28" t="s">
        <v>91</v>
      </c>
      <c r="N18" s="28" t="s">
        <v>59</v>
      </c>
      <c r="O18" s="27"/>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row>
    <row r="19" s="3" customFormat="1" ht="115" customHeight="1" spans="1:237">
      <c r="A19" s="26">
        <v>10</v>
      </c>
      <c r="B19" s="27" t="s">
        <v>92</v>
      </c>
      <c r="C19" s="28" t="s">
        <v>93</v>
      </c>
      <c r="D19" s="28" t="s">
        <v>86</v>
      </c>
      <c r="E19" s="28" t="s">
        <v>94</v>
      </c>
      <c r="F19" s="28" t="s">
        <v>95</v>
      </c>
      <c r="G19" s="28" t="s">
        <v>35</v>
      </c>
      <c r="H19" s="29">
        <v>7</v>
      </c>
      <c r="I19" s="52">
        <v>150000</v>
      </c>
      <c r="J19" s="52">
        <v>10000</v>
      </c>
      <c r="K19" s="28" t="s">
        <v>96</v>
      </c>
      <c r="L19" s="27" t="s">
        <v>97</v>
      </c>
      <c r="M19" s="28" t="s">
        <v>98</v>
      </c>
      <c r="N19" s="28" t="s">
        <v>59</v>
      </c>
      <c r="O19" s="27"/>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row>
    <row r="20" s="3" customFormat="1" ht="115" customHeight="1" spans="1:237">
      <c r="A20" s="26">
        <v>11</v>
      </c>
      <c r="B20" s="27" t="s">
        <v>99</v>
      </c>
      <c r="C20" s="28" t="s">
        <v>100</v>
      </c>
      <c r="D20" s="28" t="s">
        <v>101</v>
      </c>
      <c r="E20" s="28" t="s">
        <v>71</v>
      </c>
      <c r="F20" s="28" t="s">
        <v>102</v>
      </c>
      <c r="G20" s="28" t="s">
        <v>35</v>
      </c>
      <c r="H20" s="29">
        <v>5</v>
      </c>
      <c r="I20" s="52">
        <v>20603.54</v>
      </c>
      <c r="J20" s="52">
        <v>8000</v>
      </c>
      <c r="K20" s="28" t="s">
        <v>103</v>
      </c>
      <c r="L20" s="28" t="s">
        <v>104</v>
      </c>
      <c r="M20" s="28" t="s">
        <v>105</v>
      </c>
      <c r="N20" s="28" t="s">
        <v>59</v>
      </c>
      <c r="O20" s="27"/>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row>
    <row r="21" s="3" customFormat="1" ht="127" customHeight="1" spans="1:237">
      <c r="A21" s="26">
        <v>12</v>
      </c>
      <c r="B21" s="27" t="s">
        <v>106</v>
      </c>
      <c r="C21" s="27" t="s">
        <v>107</v>
      </c>
      <c r="D21" s="27" t="s">
        <v>101</v>
      </c>
      <c r="E21" s="27" t="s">
        <v>108</v>
      </c>
      <c r="F21" s="27" t="s">
        <v>109</v>
      </c>
      <c r="G21" s="27" t="s">
        <v>25</v>
      </c>
      <c r="H21" s="29">
        <v>5</v>
      </c>
      <c r="I21" s="52">
        <v>41818</v>
      </c>
      <c r="J21" s="52">
        <v>5000</v>
      </c>
      <c r="K21" s="27" t="s">
        <v>110</v>
      </c>
      <c r="L21" s="27" t="s">
        <v>111</v>
      </c>
      <c r="M21" s="27" t="s">
        <v>112</v>
      </c>
      <c r="N21" s="27" t="s">
        <v>59</v>
      </c>
      <c r="O21" s="27"/>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row>
    <row r="22" s="3" customFormat="1" ht="115" customHeight="1" spans="1:237">
      <c r="A22" s="26">
        <v>13</v>
      </c>
      <c r="B22" s="27" t="s">
        <v>113</v>
      </c>
      <c r="C22" s="27" t="s">
        <v>114</v>
      </c>
      <c r="D22" s="27" t="s">
        <v>101</v>
      </c>
      <c r="E22" s="27" t="s">
        <v>108</v>
      </c>
      <c r="F22" s="27" t="s">
        <v>115</v>
      </c>
      <c r="G22" s="27" t="s">
        <v>25</v>
      </c>
      <c r="H22" s="29">
        <v>4</v>
      </c>
      <c r="I22" s="52">
        <v>12815</v>
      </c>
      <c r="J22" s="52">
        <v>5000</v>
      </c>
      <c r="K22" s="27" t="s">
        <v>36</v>
      </c>
      <c r="L22" s="27" t="s">
        <v>116</v>
      </c>
      <c r="M22" s="27" t="s">
        <v>112</v>
      </c>
      <c r="N22" s="27" t="s">
        <v>59</v>
      </c>
      <c r="O22" s="27"/>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row>
    <row r="23" s="3" customFormat="1" ht="115" customHeight="1" spans="1:237">
      <c r="A23" s="26">
        <v>14</v>
      </c>
      <c r="B23" s="27" t="s">
        <v>117</v>
      </c>
      <c r="C23" s="33" t="s">
        <v>118</v>
      </c>
      <c r="D23" s="33" t="s">
        <v>119</v>
      </c>
      <c r="E23" s="33" t="s">
        <v>120</v>
      </c>
      <c r="F23" s="33" t="s">
        <v>121</v>
      </c>
      <c r="G23" s="33" t="s">
        <v>25</v>
      </c>
      <c r="H23" s="34">
        <v>4</v>
      </c>
      <c r="I23" s="55">
        <v>13007.51</v>
      </c>
      <c r="J23" s="55">
        <v>5000</v>
      </c>
      <c r="K23" s="33" t="s">
        <v>122</v>
      </c>
      <c r="L23" s="33" t="s">
        <v>123</v>
      </c>
      <c r="M23" s="33" t="s">
        <v>124</v>
      </c>
      <c r="N23" s="33" t="s">
        <v>59</v>
      </c>
      <c r="O23" s="42"/>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row>
    <row r="24" s="3" customFormat="1" ht="115" customHeight="1" spans="1:237">
      <c r="A24" s="35">
        <v>15</v>
      </c>
      <c r="B24" s="36" t="s">
        <v>125</v>
      </c>
      <c r="C24" s="33" t="s">
        <v>126</v>
      </c>
      <c r="D24" s="33" t="s">
        <v>119</v>
      </c>
      <c r="E24" s="33" t="s">
        <v>108</v>
      </c>
      <c r="F24" s="33" t="s">
        <v>127</v>
      </c>
      <c r="G24" s="33" t="s">
        <v>25</v>
      </c>
      <c r="H24" s="34">
        <v>5</v>
      </c>
      <c r="I24" s="56">
        <v>40000</v>
      </c>
      <c r="J24" s="56">
        <v>15000</v>
      </c>
      <c r="K24" s="57" t="s">
        <v>128</v>
      </c>
      <c r="L24" s="33" t="s">
        <v>129</v>
      </c>
      <c r="M24" s="33" t="s">
        <v>130</v>
      </c>
      <c r="N24" s="33" t="s">
        <v>59</v>
      </c>
      <c r="O24" s="42"/>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row>
    <row r="25" s="3" customFormat="1" ht="115" customHeight="1" spans="1:237">
      <c r="A25" s="37">
        <v>16</v>
      </c>
      <c r="B25" s="38" t="s">
        <v>131</v>
      </c>
      <c r="C25" s="39" t="s">
        <v>132</v>
      </c>
      <c r="D25" s="39" t="s">
        <v>119</v>
      </c>
      <c r="E25" s="39" t="s">
        <v>63</v>
      </c>
      <c r="F25" s="39" t="s">
        <v>133</v>
      </c>
      <c r="G25" s="39" t="s">
        <v>35</v>
      </c>
      <c r="H25" s="34">
        <v>5</v>
      </c>
      <c r="I25" s="35">
        <v>1400000</v>
      </c>
      <c r="J25" s="56">
        <v>250000</v>
      </c>
      <c r="K25" s="39" t="s">
        <v>134</v>
      </c>
      <c r="L25" s="39" t="s">
        <v>135</v>
      </c>
      <c r="M25" s="39" t="s">
        <v>136</v>
      </c>
      <c r="N25" s="40" t="s">
        <v>59</v>
      </c>
      <c r="O25" s="42"/>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row>
    <row r="26" s="3" customFormat="1" ht="115" customHeight="1" spans="1:237">
      <c r="A26" s="35">
        <v>17</v>
      </c>
      <c r="B26" s="40" t="s">
        <v>137</v>
      </c>
      <c r="C26" s="39" t="s">
        <v>138</v>
      </c>
      <c r="D26" s="39" t="s">
        <v>139</v>
      </c>
      <c r="E26" s="39" t="s">
        <v>108</v>
      </c>
      <c r="F26" s="39" t="s">
        <v>140</v>
      </c>
      <c r="G26" s="39" t="s">
        <v>35</v>
      </c>
      <c r="H26" s="34">
        <v>6</v>
      </c>
      <c r="I26" s="35">
        <v>40060</v>
      </c>
      <c r="J26" s="35">
        <v>5000</v>
      </c>
      <c r="K26" s="39" t="s">
        <v>141</v>
      </c>
      <c r="L26" s="39" t="s">
        <v>142</v>
      </c>
      <c r="M26" s="39" t="s">
        <v>143</v>
      </c>
      <c r="N26" s="39" t="s">
        <v>59</v>
      </c>
      <c r="O26" s="44"/>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row>
    <row r="27" s="3" customFormat="1" ht="50" customHeight="1" spans="1:237">
      <c r="A27" s="21" t="s">
        <v>144</v>
      </c>
      <c r="B27" s="22"/>
      <c r="C27" s="23">
        <v>5</v>
      </c>
      <c r="D27" s="24"/>
      <c r="E27" s="24"/>
      <c r="F27" s="24"/>
      <c r="G27" s="24"/>
      <c r="H27" s="30"/>
      <c r="I27" s="49">
        <f>SUM(I28:I32)</f>
        <v>518356.86</v>
      </c>
      <c r="J27" s="49">
        <f>SUM(J28:J32)</f>
        <v>60000</v>
      </c>
      <c r="K27" s="50"/>
      <c r="L27" s="50"/>
      <c r="M27" s="50"/>
      <c r="N27" s="50"/>
      <c r="O27" s="38"/>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row>
    <row r="28" s="3" customFormat="1" ht="115" customHeight="1" spans="1:237">
      <c r="A28" s="26">
        <v>18</v>
      </c>
      <c r="B28" s="27" t="s">
        <v>145</v>
      </c>
      <c r="C28" s="28" t="s">
        <v>146</v>
      </c>
      <c r="D28" s="28" t="s">
        <v>70</v>
      </c>
      <c r="E28" s="28" t="s">
        <v>147</v>
      </c>
      <c r="F28" s="28" t="s">
        <v>148</v>
      </c>
      <c r="G28" s="28" t="s">
        <v>149</v>
      </c>
      <c r="H28" s="29">
        <v>8</v>
      </c>
      <c r="I28" s="52">
        <v>129863</v>
      </c>
      <c r="J28" s="52">
        <v>10000</v>
      </c>
      <c r="K28" s="28" t="s">
        <v>150</v>
      </c>
      <c r="L28" s="28" t="s">
        <v>151</v>
      </c>
      <c r="M28" s="28" t="s">
        <v>152</v>
      </c>
      <c r="N28" s="28" t="s">
        <v>144</v>
      </c>
      <c r="O28" s="27"/>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row>
    <row r="29" s="3" customFormat="1" ht="115" customHeight="1" spans="1:237">
      <c r="A29" s="26">
        <v>19</v>
      </c>
      <c r="B29" s="27" t="s">
        <v>153</v>
      </c>
      <c r="C29" s="28" t="s">
        <v>154</v>
      </c>
      <c r="D29" s="28" t="s">
        <v>155</v>
      </c>
      <c r="E29" s="28" t="s">
        <v>156</v>
      </c>
      <c r="F29" s="28" t="s">
        <v>157</v>
      </c>
      <c r="G29" s="28" t="s">
        <v>35</v>
      </c>
      <c r="H29" s="29">
        <v>6</v>
      </c>
      <c r="I29" s="52">
        <v>104468.86</v>
      </c>
      <c r="J29" s="52">
        <v>20000</v>
      </c>
      <c r="K29" s="28" t="s">
        <v>158</v>
      </c>
      <c r="L29" s="28" t="s">
        <v>159</v>
      </c>
      <c r="M29" s="28" t="s">
        <v>160</v>
      </c>
      <c r="N29" s="28" t="s">
        <v>144</v>
      </c>
      <c r="O29" s="27"/>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row>
    <row r="30" s="3" customFormat="1" ht="115" customHeight="1" spans="1:237">
      <c r="A30" s="26">
        <v>20</v>
      </c>
      <c r="B30" s="27" t="s">
        <v>161</v>
      </c>
      <c r="C30" s="28" t="s">
        <v>162</v>
      </c>
      <c r="D30" s="28" t="s">
        <v>155</v>
      </c>
      <c r="E30" s="28" t="s">
        <v>156</v>
      </c>
      <c r="F30" s="28" t="s">
        <v>163</v>
      </c>
      <c r="G30" s="28" t="s">
        <v>35</v>
      </c>
      <c r="H30" s="29">
        <v>12</v>
      </c>
      <c r="I30" s="52">
        <v>142795</v>
      </c>
      <c r="J30" s="52">
        <v>10000</v>
      </c>
      <c r="K30" s="28" t="s">
        <v>164</v>
      </c>
      <c r="L30" s="28" t="s">
        <v>165</v>
      </c>
      <c r="M30" s="28" t="s">
        <v>166</v>
      </c>
      <c r="N30" s="28" t="s">
        <v>144</v>
      </c>
      <c r="O30" s="27"/>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row>
    <row r="31" s="3" customFormat="1" ht="130" customHeight="1" spans="1:237">
      <c r="A31" s="26">
        <v>21</v>
      </c>
      <c r="B31" s="39" t="s">
        <v>167</v>
      </c>
      <c r="C31" s="39" t="s">
        <v>168</v>
      </c>
      <c r="D31" s="39" t="s">
        <v>155</v>
      </c>
      <c r="E31" s="39" t="s">
        <v>156</v>
      </c>
      <c r="F31" s="39" t="s">
        <v>169</v>
      </c>
      <c r="G31" s="39" t="s">
        <v>149</v>
      </c>
      <c r="H31" s="29">
        <v>10</v>
      </c>
      <c r="I31" s="35">
        <v>101963</v>
      </c>
      <c r="J31" s="35">
        <v>10000</v>
      </c>
      <c r="K31" s="39" t="s">
        <v>170</v>
      </c>
      <c r="L31" s="39" t="s">
        <v>171</v>
      </c>
      <c r="M31" s="39" t="s">
        <v>172</v>
      </c>
      <c r="N31" s="39" t="s">
        <v>144</v>
      </c>
      <c r="O31" s="27"/>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row>
    <row r="32" s="3" customFormat="1" ht="115" customHeight="1" spans="1:237">
      <c r="A32" s="26">
        <v>22</v>
      </c>
      <c r="B32" s="39" t="s">
        <v>173</v>
      </c>
      <c r="C32" s="39" t="s">
        <v>174</v>
      </c>
      <c r="D32" s="39" t="s">
        <v>119</v>
      </c>
      <c r="E32" s="39" t="s">
        <v>175</v>
      </c>
      <c r="F32" s="39" t="s">
        <v>176</v>
      </c>
      <c r="G32" s="39" t="s">
        <v>35</v>
      </c>
      <c r="H32" s="29">
        <v>6</v>
      </c>
      <c r="I32" s="35">
        <v>39267</v>
      </c>
      <c r="J32" s="35">
        <v>10000</v>
      </c>
      <c r="K32" s="39" t="s">
        <v>177</v>
      </c>
      <c r="L32" s="39" t="s">
        <v>178</v>
      </c>
      <c r="M32" s="39" t="s">
        <v>179</v>
      </c>
      <c r="N32" s="39" t="s">
        <v>144</v>
      </c>
      <c r="O32" s="27"/>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row>
    <row r="33" s="1" customFormat="1" ht="50" customHeight="1" spans="1:15">
      <c r="A33" s="21" t="s">
        <v>180</v>
      </c>
      <c r="B33" s="22"/>
      <c r="C33" s="23">
        <v>6</v>
      </c>
      <c r="D33" s="24"/>
      <c r="E33" s="24"/>
      <c r="F33" s="24"/>
      <c r="G33" s="24"/>
      <c r="H33" s="30"/>
      <c r="I33" s="49">
        <f>SUM(I34:I39)</f>
        <v>544111.3</v>
      </c>
      <c r="J33" s="49">
        <f>SUM(J34:J39)</f>
        <v>132979</v>
      </c>
      <c r="K33" s="50"/>
      <c r="L33" s="50"/>
      <c r="M33" s="50"/>
      <c r="N33" s="50"/>
      <c r="O33" s="38"/>
    </row>
    <row r="34" s="1" customFormat="1" ht="115" customHeight="1" spans="1:15">
      <c r="A34" s="26">
        <v>23</v>
      </c>
      <c r="B34" s="27" t="s">
        <v>181</v>
      </c>
      <c r="C34" s="28" t="s">
        <v>182</v>
      </c>
      <c r="D34" s="28" t="s">
        <v>183</v>
      </c>
      <c r="E34" s="28" t="s">
        <v>184</v>
      </c>
      <c r="F34" s="28" t="s">
        <v>185</v>
      </c>
      <c r="G34" s="28" t="s">
        <v>25</v>
      </c>
      <c r="H34" s="29">
        <v>9</v>
      </c>
      <c r="I34" s="52">
        <v>50641.16</v>
      </c>
      <c r="J34" s="52">
        <v>15000</v>
      </c>
      <c r="K34" s="28" t="s">
        <v>186</v>
      </c>
      <c r="L34" s="28" t="s">
        <v>187</v>
      </c>
      <c r="M34" s="28" t="s">
        <v>188</v>
      </c>
      <c r="N34" s="28" t="s">
        <v>180</v>
      </c>
      <c r="O34" s="27"/>
    </row>
    <row r="35" s="1" customFormat="1" ht="115" customHeight="1" spans="1:15">
      <c r="A35" s="26">
        <v>24</v>
      </c>
      <c r="B35" s="27" t="s">
        <v>189</v>
      </c>
      <c r="C35" s="28" t="s">
        <v>190</v>
      </c>
      <c r="D35" s="28" t="s">
        <v>191</v>
      </c>
      <c r="E35" s="28" t="s">
        <v>192</v>
      </c>
      <c r="F35" s="28" t="s">
        <v>193</v>
      </c>
      <c r="G35" s="28" t="s">
        <v>35</v>
      </c>
      <c r="H35" s="29">
        <v>6</v>
      </c>
      <c r="I35" s="52">
        <v>39387.01</v>
      </c>
      <c r="J35" s="52">
        <v>10000</v>
      </c>
      <c r="K35" s="28" t="s">
        <v>194</v>
      </c>
      <c r="L35" s="28" t="s">
        <v>195</v>
      </c>
      <c r="M35" s="28" t="s">
        <v>196</v>
      </c>
      <c r="N35" s="28" t="s">
        <v>180</v>
      </c>
      <c r="O35" s="27"/>
    </row>
    <row r="36" s="1" customFormat="1" ht="115" customHeight="1" spans="1:15">
      <c r="A36" s="26">
        <v>25</v>
      </c>
      <c r="B36" s="27" t="s">
        <v>197</v>
      </c>
      <c r="C36" s="28" t="s">
        <v>198</v>
      </c>
      <c r="D36" s="28" t="s">
        <v>119</v>
      </c>
      <c r="E36" s="28" t="s">
        <v>184</v>
      </c>
      <c r="F36" s="28" t="s">
        <v>199</v>
      </c>
      <c r="G36" s="28" t="s">
        <v>35</v>
      </c>
      <c r="H36" s="29">
        <v>10</v>
      </c>
      <c r="I36" s="52">
        <v>64131</v>
      </c>
      <c r="J36" s="52">
        <v>29077</v>
      </c>
      <c r="K36" s="28" t="s">
        <v>200</v>
      </c>
      <c r="L36" s="28" t="s">
        <v>201</v>
      </c>
      <c r="M36" s="28" t="s">
        <v>202</v>
      </c>
      <c r="N36" s="28" t="s">
        <v>180</v>
      </c>
      <c r="O36" s="27"/>
    </row>
    <row r="37" s="1" customFormat="1" ht="115" customHeight="1" spans="1:15">
      <c r="A37" s="26">
        <v>26</v>
      </c>
      <c r="B37" s="27" t="s">
        <v>203</v>
      </c>
      <c r="C37" s="28" t="s">
        <v>204</v>
      </c>
      <c r="D37" s="28" t="s">
        <v>119</v>
      </c>
      <c r="E37" s="28" t="s">
        <v>184</v>
      </c>
      <c r="F37" s="28" t="s">
        <v>199</v>
      </c>
      <c r="G37" s="28" t="s">
        <v>35</v>
      </c>
      <c r="H37" s="29">
        <v>10</v>
      </c>
      <c r="I37" s="52">
        <v>62754.09</v>
      </c>
      <c r="J37" s="52">
        <v>26902</v>
      </c>
      <c r="K37" s="28" t="s">
        <v>205</v>
      </c>
      <c r="L37" s="28" t="s">
        <v>201</v>
      </c>
      <c r="M37" s="28" t="s">
        <v>202</v>
      </c>
      <c r="N37" s="28" t="s">
        <v>180</v>
      </c>
      <c r="O37" s="27"/>
    </row>
    <row r="38" s="1" customFormat="1" ht="115" customHeight="1" spans="1:15">
      <c r="A38" s="26">
        <v>27</v>
      </c>
      <c r="B38" s="27" t="s">
        <v>206</v>
      </c>
      <c r="C38" s="28" t="s">
        <v>207</v>
      </c>
      <c r="D38" s="28" t="s">
        <v>70</v>
      </c>
      <c r="E38" s="28" t="s">
        <v>208</v>
      </c>
      <c r="F38" s="28" t="s">
        <v>209</v>
      </c>
      <c r="G38" s="28" t="s">
        <v>210</v>
      </c>
      <c r="H38" s="29">
        <v>6</v>
      </c>
      <c r="I38" s="52">
        <v>280198.04</v>
      </c>
      <c r="J38" s="52">
        <v>50000</v>
      </c>
      <c r="K38" s="28" t="s">
        <v>211</v>
      </c>
      <c r="L38" s="28" t="s">
        <v>212</v>
      </c>
      <c r="M38" s="28" t="s">
        <v>213</v>
      </c>
      <c r="N38" s="28" t="s">
        <v>180</v>
      </c>
      <c r="O38" s="27"/>
    </row>
    <row r="39" s="1" customFormat="1" ht="115" customHeight="1" spans="1:15">
      <c r="A39" s="26">
        <v>28</v>
      </c>
      <c r="B39" s="27" t="s">
        <v>214</v>
      </c>
      <c r="C39" s="28" t="s">
        <v>215</v>
      </c>
      <c r="D39" s="28" t="s">
        <v>216</v>
      </c>
      <c r="E39" s="28" t="s">
        <v>184</v>
      </c>
      <c r="F39" s="28" t="s">
        <v>217</v>
      </c>
      <c r="G39" s="28" t="s">
        <v>149</v>
      </c>
      <c r="H39" s="29">
        <v>12</v>
      </c>
      <c r="I39" s="52">
        <v>47000</v>
      </c>
      <c r="J39" s="52">
        <v>2000</v>
      </c>
      <c r="K39" s="28" t="s">
        <v>218</v>
      </c>
      <c r="L39" s="28" t="s">
        <v>219</v>
      </c>
      <c r="M39" s="28" t="s">
        <v>220</v>
      </c>
      <c r="N39" s="28" t="s">
        <v>180</v>
      </c>
      <c r="O39" s="27"/>
    </row>
    <row r="40" s="1" customFormat="1" ht="50" customHeight="1" spans="1:15">
      <c r="A40" s="21" t="s">
        <v>221</v>
      </c>
      <c r="B40" s="22"/>
      <c r="C40" s="23">
        <v>2</v>
      </c>
      <c r="D40" s="24"/>
      <c r="E40" s="24"/>
      <c r="F40" s="24"/>
      <c r="G40" s="24"/>
      <c r="H40" s="30"/>
      <c r="I40" s="49">
        <f>SUM(I41:I42)</f>
        <v>77975</v>
      </c>
      <c r="J40" s="49">
        <f>SUM(J41:J42)</f>
        <v>32000</v>
      </c>
      <c r="K40" s="50"/>
      <c r="L40" s="50"/>
      <c r="M40" s="50"/>
      <c r="N40" s="50"/>
      <c r="O40" s="38"/>
    </row>
    <row r="41" s="1" customFormat="1" ht="115" customHeight="1" spans="1:15">
      <c r="A41" s="41">
        <v>29</v>
      </c>
      <c r="B41" s="31" t="s">
        <v>222</v>
      </c>
      <c r="C41" s="42" t="s">
        <v>223</v>
      </c>
      <c r="D41" s="42" t="s">
        <v>119</v>
      </c>
      <c r="E41" s="42" t="s">
        <v>224</v>
      </c>
      <c r="F41" s="42" t="s">
        <v>225</v>
      </c>
      <c r="G41" s="42" t="s">
        <v>25</v>
      </c>
      <c r="H41" s="32">
        <v>10</v>
      </c>
      <c r="I41" s="54">
        <v>34975</v>
      </c>
      <c r="J41" s="54">
        <v>12000</v>
      </c>
      <c r="K41" s="42" t="s">
        <v>226</v>
      </c>
      <c r="L41" s="42" t="s">
        <v>227</v>
      </c>
      <c r="M41" s="42" t="s">
        <v>228</v>
      </c>
      <c r="N41" s="42" t="s">
        <v>221</v>
      </c>
      <c r="O41" s="27"/>
    </row>
    <row r="42" s="1" customFormat="1" ht="115" customHeight="1" spans="1:15">
      <c r="A42" s="41">
        <v>30</v>
      </c>
      <c r="B42" s="31" t="s">
        <v>229</v>
      </c>
      <c r="C42" s="42" t="s">
        <v>230</v>
      </c>
      <c r="D42" s="42" t="s">
        <v>119</v>
      </c>
      <c r="E42" s="42" t="s">
        <v>231</v>
      </c>
      <c r="F42" s="42" t="s">
        <v>225</v>
      </c>
      <c r="G42" s="42" t="s">
        <v>25</v>
      </c>
      <c r="H42" s="32">
        <v>9</v>
      </c>
      <c r="I42" s="54">
        <v>43000</v>
      </c>
      <c r="J42" s="54">
        <v>20000</v>
      </c>
      <c r="K42" s="42" t="s">
        <v>226</v>
      </c>
      <c r="L42" s="42" t="s">
        <v>227</v>
      </c>
      <c r="M42" s="42" t="s">
        <v>232</v>
      </c>
      <c r="N42" s="42" t="s">
        <v>221</v>
      </c>
      <c r="O42" s="58"/>
    </row>
    <row r="43" s="1" customFormat="1" ht="50" customHeight="1" spans="1:15">
      <c r="A43" s="21" t="s">
        <v>233</v>
      </c>
      <c r="B43" s="22"/>
      <c r="C43" s="23">
        <v>6</v>
      </c>
      <c r="D43" s="24"/>
      <c r="E43" s="24"/>
      <c r="F43" s="24"/>
      <c r="G43" s="24"/>
      <c r="H43" s="30"/>
      <c r="I43" s="49">
        <f>SUM(I44:I49)</f>
        <v>3934917</v>
      </c>
      <c r="J43" s="49">
        <f>SUM(J44:J49)</f>
        <v>108000</v>
      </c>
      <c r="K43" s="50"/>
      <c r="L43" s="50"/>
      <c r="M43" s="50"/>
      <c r="N43" s="50"/>
      <c r="O43" s="38"/>
    </row>
    <row r="44" s="1" customFormat="1" ht="115" customHeight="1" spans="1:15">
      <c r="A44" s="26">
        <v>31</v>
      </c>
      <c r="B44" s="27" t="s">
        <v>234</v>
      </c>
      <c r="C44" s="28" t="s">
        <v>235</v>
      </c>
      <c r="D44" s="28" t="s">
        <v>236</v>
      </c>
      <c r="E44" s="27" t="s">
        <v>237</v>
      </c>
      <c r="F44" s="28" t="s">
        <v>238</v>
      </c>
      <c r="G44" s="28" t="s">
        <v>149</v>
      </c>
      <c r="H44" s="29">
        <v>6</v>
      </c>
      <c r="I44" s="52">
        <v>3020000</v>
      </c>
      <c r="J44" s="52">
        <v>20000</v>
      </c>
      <c r="K44" s="28" t="s">
        <v>239</v>
      </c>
      <c r="L44" s="28" t="s">
        <v>240</v>
      </c>
      <c r="M44" s="28" t="s">
        <v>241</v>
      </c>
      <c r="N44" s="28" t="s">
        <v>233</v>
      </c>
      <c r="O44" s="27"/>
    </row>
    <row r="45" s="1" customFormat="1" ht="115" customHeight="1" spans="1:15">
      <c r="A45" s="26">
        <v>32</v>
      </c>
      <c r="B45" s="27" t="s">
        <v>242</v>
      </c>
      <c r="C45" s="27" t="s">
        <v>243</v>
      </c>
      <c r="D45" s="27" t="s">
        <v>119</v>
      </c>
      <c r="E45" s="27" t="s">
        <v>244</v>
      </c>
      <c r="F45" s="27" t="s">
        <v>245</v>
      </c>
      <c r="G45" s="27" t="s">
        <v>149</v>
      </c>
      <c r="H45" s="29">
        <v>8</v>
      </c>
      <c r="I45" s="26">
        <v>220000</v>
      </c>
      <c r="J45" s="26">
        <v>10000</v>
      </c>
      <c r="K45" s="27" t="s">
        <v>246</v>
      </c>
      <c r="L45" s="27" t="s">
        <v>247</v>
      </c>
      <c r="M45" s="27" t="s">
        <v>248</v>
      </c>
      <c r="N45" s="27" t="s">
        <v>233</v>
      </c>
      <c r="O45" s="27"/>
    </row>
    <row r="46" s="1" customFormat="1" ht="115" customHeight="1" spans="1:15">
      <c r="A46" s="26">
        <v>33</v>
      </c>
      <c r="B46" s="27" t="s">
        <v>249</v>
      </c>
      <c r="C46" s="27" t="s">
        <v>250</v>
      </c>
      <c r="D46" s="27" t="s">
        <v>251</v>
      </c>
      <c r="E46" s="27" t="s">
        <v>252</v>
      </c>
      <c r="F46" s="27" t="s">
        <v>253</v>
      </c>
      <c r="G46" s="27" t="s">
        <v>25</v>
      </c>
      <c r="H46" s="29">
        <v>5</v>
      </c>
      <c r="I46" s="52">
        <v>43400</v>
      </c>
      <c r="J46" s="52">
        <v>10000</v>
      </c>
      <c r="K46" s="27" t="s">
        <v>254</v>
      </c>
      <c r="L46" s="27" t="s">
        <v>255</v>
      </c>
      <c r="M46" s="27" t="s">
        <v>256</v>
      </c>
      <c r="N46" s="27" t="s">
        <v>233</v>
      </c>
      <c r="O46" s="27"/>
    </row>
    <row r="47" s="1" customFormat="1" ht="115" customHeight="1" spans="1:15">
      <c r="A47" s="26">
        <v>34</v>
      </c>
      <c r="B47" s="27" t="s">
        <v>257</v>
      </c>
      <c r="C47" s="31" t="s">
        <v>258</v>
      </c>
      <c r="D47" s="31" t="s">
        <v>155</v>
      </c>
      <c r="E47" s="31" t="s">
        <v>244</v>
      </c>
      <c r="F47" s="31" t="s">
        <v>259</v>
      </c>
      <c r="G47" s="31" t="s">
        <v>149</v>
      </c>
      <c r="H47" s="32">
        <v>6</v>
      </c>
      <c r="I47" s="54">
        <v>48871</v>
      </c>
      <c r="J47" s="54">
        <v>3000</v>
      </c>
      <c r="K47" s="31" t="s">
        <v>260</v>
      </c>
      <c r="L47" s="31" t="s">
        <v>261</v>
      </c>
      <c r="M47" s="31" t="s">
        <v>262</v>
      </c>
      <c r="N47" s="31" t="s">
        <v>233</v>
      </c>
      <c r="O47" s="58"/>
    </row>
    <row r="48" s="1" customFormat="1" ht="115" customHeight="1" spans="1:15">
      <c r="A48" s="26">
        <v>35</v>
      </c>
      <c r="B48" s="27" t="s">
        <v>263</v>
      </c>
      <c r="C48" s="28" t="s">
        <v>264</v>
      </c>
      <c r="D48" s="28" t="s">
        <v>78</v>
      </c>
      <c r="E48" s="28" t="s">
        <v>237</v>
      </c>
      <c r="F48" s="28" t="s">
        <v>265</v>
      </c>
      <c r="G48" s="28" t="s">
        <v>35</v>
      </c>
      <c r="H48" s="29">
        <v>6</v>
      </c>
      <c r="I48" s="52">
        <v>484395</v>
      </c>
      <c r="J48" s="52">
        <v>60000</v>
      </c>
      <c r="K48" s="28" t="s">
        <v>266</v>
      </c>
      <c r="L48" s="28" t="s">
        <v>267</v>
      </c>
      <c r="M48" s="28" t="s">
        <v>268</v>
      </c>
      <c r="N48" s="28" t="s">
        <v>233</v>
      </c>
      <c r="O48" s="27"/>
    </row>
    <row r="49" s="1" customFormat="1" ht="115" customHeight="1" spans="1:15">
      <c r="A49" s="43">
        <v>36</v>
      </c>
      <c r="B49" s="36" t="s">
        <v>269</v>
      </c>
      <c r="C49" s="44" t="s">
        <v>270</v>
      </c>
      <c r="D49" s="44" t="s">
        <v>155</v>
      </c>
      <c r="E49" s="44" t="s">
        <v>237</v>
      </c>
      <c r="F49" s="44" t="s">
        <v>271</v>
      </c>
      <c r="G49" s="44" t="s">
        <v>35</v>
      </c>
      <c r="H49" s="32">
        <v>9</v>
      </c>
      <c r="I49" s="59">
        <v>118251</v>
      </c>
      <c r="J49" s="59">
        <v>5000</v>
      </c>
      <c r="K49" s="44" t="s">
        <v>272</v>
      </c>
      <c r="L49" s="44" t="s">
        <v>273</v>
      </c>
      <c r="M49" s="44" t="s">
        <v>274</v>
      </c>
      <c r="N49" s="44" t="s">
        <v>233</v>
      </c>
      <c r="O49" s="31"/>
    </row>
    <row r="50" s="1" customFormat="1" ht="50" customHeight="1" spans="1:15">
      <c r="A50" s="21" t="s">
        <v>275</v>
      </c>
      <c r="B50" s="22"/>
      <c r="C50" s="23">
        <v>8</v>
      </c>
      <c r="D50" s="24"/>
      <c r="E50" s="24"/>
      <c r="F50" s="24"/>
      <c r="G50" s="45"/>
      <c r="H50" s="30"/>
      <c r="I50" s="60">
        <f>SUM(I51:I58)</f>
        <v>3666357</v>
      </c>
      <c r="J50" s="60">
        <f>SUM(J51:J58)</f>
        <v>633000</v>
      </c>
      <c r="K50" s="50"/>
      <c r="L50" s="50"/>
      <c r="M50" s="50"/>
      <c r="N50" s="50"/>
      <c r="O50" s="38"/>
    </row>
    <row r="51" s="1" customFormat="1" ht="115" customHeight="1" spans="1:15">
      <c r="A51" s="26">
        <v>37</v>
      </c>
      <c r="B51" s="27" t="s">
        <v>276</v>
      </c>
      <c r="C51" s="28" t="s">
        <v>277</v>
      </c>
      <c r="D51" s="28" t="s">
        <v>236</v>
      </c>
      <c r="E51" s="28" t="s">
        <v>278</v>
      </c>
      <c r="F51" s="28" t="s">
        <v>279</v>
      </c>
      <c r="G51" s="28" t="s">
        <v>149</v>
      </c>
      <c r="H51" s="29">
        <v>4</v>
      </c>
      <c r="I51" s="52">
        <v>877984</v>
      </c>
      <c r="J51" s="52">
        <v>200000</v>
      </c>
      <c r="K51" s="28" t="s">
        <v>280</v>
      </c>
      <c r="L51" s="28" t="s">
        <v>281</v>
      </c>
      <c r="M51" s="28" t="s">
        <v>282</v>
      </c>
      <c r="N51" s="28" t="s">
        <v>275</v>
      </c>
      <c r="O51" s="27"/>
    </row>
    <row r="52" s="1" customFormat="1" ht="170" customHeight="1" spans="1:15">
      <c r="A52" s="26">
        <v>38</v>
      </c>
      <c r="B52" s="27" t="s">
        <v>283</v>
      </c>
      <c r="C52" s="42" t="s">
        <v>284</v>
      </c>
      <c r="D52" s="42" t="s">
        <v>285</v>
      </c>
      <c r="E52" s="42" t="s">
        <v>278</v>
      </c>
      <c r="F52" s="42" t="s">
        <v>286</v>
      </c>
      <c r="G52" s="42" t="s">
        <v>149</v>
      </c>
      <c r="H52" s="32">
        <v>5</v>
      </c>
      <c r="I52" s="54">
        <v>179800</v>
      </c>
      <c r="J52" s="54">
        <v>100000</v>
      </c>
      <c r="K52" s="42" t="s">
        <v>287</v>
      </c>
      <c r="L52" s="42" t="s">
        <v>288</v>
      </c>
      <c r="M52" s="42" t="s">
        <v>289</v>
      </c>
      <c r="N52" s="42" t="s">
        <v>275</v>
      </c>
      <c r="O52" s="31"/>
    </row>
    <row r="53" s="1" customFormat="1" ht="115" customHeight="1" spans="1:15">
      <c r="A53" s="26">
        <v>39</v>
      </c>
      <c r="B53" s="27" t="s">
        <v>290</v>
      </c>
      <c r="C53" s="42" t="s">
        <v>291</v>
      </c>
      <c r="D53" s="42" t="s">
        <v>285</v>
      </c>
      <c r="E53" s="42" t="s">
        <v>278</v>
      </c>
      <c r="F53" s="42" t="s">
        <v>292</v>
      </c>
      <c r="G53" s="42" t="s">
        <v>149</v>
      </c>
      <c r="H53" s="32">
        <v>6</v>
      </c>
      <c r="I53" s="54">
        <v>165300</v>
      </c>
      <c r="J53" s="54">
        <v>60000</v>
      </c>
      <c r="K53" s="42" t="s">
        <v>287</v>
      </c>
      <c r="L53" s="42" t="s">
        <v>288</v>
      </c>
      <c r="M53" s="42" t="s">
        <v>289</v>
      </c>
      <c r="N53" s="42" t="s">
        <v>275</v>
      </c>
      <c r="O53" s="61"/>
    </row>
    <row r="54" s="1" customFormat="1" ht="115" customHeight="1" spans="1:15">
      <c r="A54" s="26">
        <v>40</v>
      </c>
      <c r="B54" s="27" t="s">
        <v>293</v>
      </c>
      <c r="C54" s="42" t="s">
        <v>294</v>
      </c>
      <c r="D54" s="42" t="s">
        <v>295</v>
      </c>
      <c r="E54" s="42" t="s">
        <v>278</v>
      </c>
      <c r="F54" s="42" t="s">
        <v>296</v>
      </c>
      <c r="G54" s="42" t="s">
        <v>35</v>
      </c>
      <c r="H54" s="32">
        <v>5</v>
      </c>
      <c r="I54" s="54">
        <v>29920</v>
      </c>
      <c r="J54" s="54">
        <v>20000</v>
      </c>
      <c r="K54" s="31" t="s">
        <v>297</v>
      </c>
      <c r="L54" s="42" t="s">
        <v>298</v>
      </c>
      <c r="M54" s="42" t="s">
        <v>299</v>
      </c>
      <c r="N54" s="42" t="s">
        <v>275</v>
      </c>
      <c r="O54" s="61"/>
    </row>
    <row r="55" s="1" customFormat="1" ht="115" customHeight="1" spans="1:15">
      <c r="A55" s="26">
        <v>41</v>
      </c>
      <c r="B55" s="27" t="s">
        <v>300</v>
      </c>
      <c r="C55" s="42" t="s">
        <v>301</v>
      </c>
      <c r="D55" s="42" t="s">
        <v>302</v>
      </c>
      <c r="E55" s="42" t="s">
        <v>303</v>
      </c>
      <c r="F55" s="42" t="s">
        <v>304</v>
      </c>
      <c r="G55" s="42" t="s">
        <v>149</v>
      </c>
      <c r="H55" s="32">
        <v>4</v>
      </c>
      <c r="I55" s="62">
        <v>37836</v>
      </c>
      <c r="J55" s="62">
        <v>3000</v>
      </c>
      <c r="K55" s="31" t="s">
        <v>36</v>
      </c>
      <c r="L55" s="42" t="s">
        <v>305</v>
      </c>
      <c r="M55" s="42" t="s">
        <v>306</v>
      </c>
      <c r="N55" s="42" t="s">
        <v>275</v>
      </c>
      <c r="O55" s="58"/>
    </row>
    <row r="56" s="1" customFormat="1" ht="129" customHeight="1" spans="1:15">
      <c r="A56" s="26">
        <v>42</v>
      </c>
      <c r="B56" s="27" t="s">
        <v>307</v>
      </c>
      <c r="C56" s="42" t="s">
        <v>308</v>
      </c>
      <c r="D56" s="42" t="s">
        <v>309</v>
      </c>
      <c r="E56" s="42" t="s">
        <v>278</v>
      </c>
      <c r="F56" s="42" t="s">
        <v>310</v>
      </c>
      <c r="G56" s="42" t="s">
        <v>25</v>
      </c>
      <c r="H56" s="32">
        <v>4</v>
      </c>
      <c r="I56" s="54">
        <v>425517</v>
      </c>
      <c r="J56" s="54">
        <v>50000</v>
      </c>
      <c r="K56" s="42" t="s">
        <v>311</v>
      </c>
      <c r="L56" s="42" t="s">
        <v>312</v>
      </c>
      <c r="M56" s="42" t="s">
        <v>313</v>
      </c>
      <c r="N56" s="42" t="s">
        <v>275</v>
      </c>
      <c r="O56" s="42"/>
    </row>
    <row r="57" s="1" customFormat="1" ht="129" customHeight="1" spans="1:15">
      <c r="A57" s="26">
        <v>43</v>
      </c>
      <c r="B57" s="27" t="s">
        <v>314</v>
      </c>
      <c r="C57" s="42" t="s">
        <v>315</v>
      </c>
      <c r="D57" s="42" t="s">
        <v>309</v>
      </c>
      <c r="E57" s="42" t="s">
        <v>278</v>
      </c>
      <c r="F57" s="42" t="s">
        <v>316</v>
      </c>
      <c r="G57" s="42" t="s">
        <v>25</v>
      </c>
      <c r="H57" s="32">
        <v>4</v>
      </c>
      <c r="I57" s="62">
        <v>1500000</v>
      </c>
      <c r="J57" s="62">
        <v>100000</v>
      </c>
      <c r="K57" s="42" t="s">
        <v>317</v>
      </c>
      <c r="L57" s="42" t="s">
        <v>312</v>
      </c>
      <c r="M57" s="42" t="s">
        <v>318</v>
      </c>
      <c r="N57" s="42" t="s">
        <v>275</v>
      </c>
      <c r="O57" s="42"/>
    </row>
    <row r="58" s="1" customFormat="1" ht="127" customHeight="1" spans="1:15">
      <c r="A58" s="26">
        <v>44</v>
      </c>
      <c r="B58" s="27" t="s">
        <v>319</v>
      </c>
      <c r="C58" s="42" t="s">
        <v>320</v>
      </c>
      <c r="D58" s="42" t="s">
        <v>78</v>
      </c>
      <c r="E58" s="42" t="s">
        <v>278</v>
      </c>
      <c r="F58" s="42" t="s">
        <v>321</v>
      </c>
      <c r="G58" s="42" t="s">
        <v>149</v>
      </c>
      <c r="H58" s="32">
        <v>5</v>
      </c>
      <c r="I58" s="54">
        <v>450000</v>
      </c>
      <c r="J58" s="54">
        <v>100000</v>
      </c>
      <c r="K58" s="31" t="s">
        <v>322</v>
      </c>
      <c r="L58" s="42" t="s">
        <v>323</v>
      </c>
      <c r="M58" s="42" t="s">
        <v>324</v>
      </c>
      <c r="N58" s="42" t="s">
        <v>275</v>
      </c>
      <c r="O58" s="42"/>
    </row>
    <row r="59" s="1" customFormat="1" ht="50" customHeight="1" spans="1:15">
      <c r="A59" s="21" t="s">
        <v>325</v>
      </c>
      <c r="B59" s="22"/>
      <c r="C59" s="23">
        <v>5</v>
      </c>
      <c r="D59" s="24"/>
      <c r="E59" s="24"/>
      <c r="F59" s="24"/>
      <c r="G59" s="45"/>
      <c r="H59" s="30"/>
      <c r="I59" s="49">
        <f>SUM(I60:I64)</f>
        <v>169957</v>
      </c>
      <c r="J59" s="49">
        <f>SUM(J60:J64)</f>
        <v>44000</v>
      </c>
      <c r="K59" s="50"/>
      <c r="L59" s="50"/>
      <c r="M59" s="50"/>
      <c r="N59" s="50"/>
      <c r="O59" s="38"/>
    </row>
    <row r="60" s="1" customFormat="1" ht="115" customHeight="1" spans="1:15">
      <c r="A60" s="26">
        <v>45</v>
      </c>
      <c r="B60" s="27" t="s">
        <v>326</v>
      </c>
      <c r="C60" s="28" t="s">
        <v>327</v>
      </c>
      <c r="D60" s="28" t="s">
        <v>328</v>
      </c>
      <c r="E60" s="28" t="s">
        <v>329</v>
      </c>
      <c r="F60" s="28" t="s">
        <v>330</v>
      </c>
      <c r="G60" s="28" t="s">
        <v>25</v>
      </c>
      <c r="H60" s="29">
        <v>5</v>
      </c>
      <c r="I60" s="52">
        <v>46500</v>
      </c>
      <c r="J60" s="52">
        <v>20000</v>
      </c>
      <c r="K60" s="28" t="s">
        <v>331</v>
      </c>
      <c r="L60" s="28" t="s">
        <v>332</v>
      </c>
      <c r="M60" s="28" t="s">
        <v>333</v>
      </c>
      <c r="N60" s="28" t="s">
        <v>325</v>
      </c>
      <c r="O60" s="27"/>
    </row>
    <row r="61" s="1" customFormat="1" ht="115" customHeight="1" spans="1:15">
      <c r="A61" s="26">
        <v>46</v>
      </c>
      <c r="B61" s="27" t="s">
        <v>334</v>
      </c>
      <c r="C61" s="28" t="s">
        <v>335</v>
      </c>
      <c r="D61" s="28" t="s">
        <v>336</v>
      </c>
      <c r="E61" s="28" t="s">
        <v>329</v>
      </c>
      <c r="F61" s="28" t="s">
        <v>337</v>
      </c>
      <c r="G61" s="28" t="s">
        <v>35</v>
      </c>
      <c r="H61" s="29">
        <v>7</v>
      </c>
      <c r="I61" s="52">
        <v>27734</v>
      </c>
      <c r="J61" s="52">
        <v>7000</v>
      </c>
      <c r="K61" s="28" t="s">
        <v>338</v>
      </c>
      <c r="L61" s="28" t="s">
        <v>339</v>
      </c>
      <c r="M61" s="28" t="s">
        <v>340</v>
      </c>
      <c r="N61" s="28" t="s">
        <v>325</v>
      </c>
      <c r="O61" s="27"/>
    </row>
    <row r="62" s="1" customFormat="1" ht="115" customHeight="1" spans="1:15">
      <c r="A62" s="26">
        <v>47</v>
      </c>
      <c r="B62" s="27" t="s">
        <v>341</v>
      </c>
      <c r="C62" s="28" t="s">
        <v>342</v>
      </c>
      <c r="D62" s="28" t="s">
        <v>216</v>
      </c>
      <c r="E62" s="28" t="s">
        <v>329</v>
      </c>
      <c r="F62" s="28" t="s">
        <v>343</v>
      </c>
      <c r="G62" s="28" t="s">
        <v>149</v>
      </c>
      <c r="H62" s="29">
        <v>6</v>
      </c>
      <c r="I62" s="52">
        <v>51300</v>
      </c>
      <c r="J62" s="52">
        <v>10000</v>
      </c>
      <c r="K62" s="28" t="s">
        <v>344</v>
      </c>
      <c r="L62" s="28" t="s">
        <v>345</v>
      </c>
      <c r="M62" s="28" t="s">
        <v>346</v>
      </c>
      <c r="N62" s="28" t="s">
        <v>325</v>
      </c>
      <c r="O62" s="27"/>
    </row>
    <row r="63" s="1" customFormat="1" ht="125" customHeight="1" spans="1:15">
      <c r="A63" s="26">
        <v>48</v>
      </c>
      <c r="B63" s="27" t="s">
        <v>347</v>
      </c>
      <c r="C63" s="28" t="s">
        <v>348</v>
      </c>
      <c r="D63" s="28" t="s">
        <v>349</v>
      </c>
      <c r="E63" s="28" t="s">
        <v>350</v>
      </c>
      <c r="F63" s="28" t="s">
        <v>351</v>
      </c>
      <c r="G63" s="28" t="s">
        <v>25</v>
      </c>
      <c r="H63" s="29">
        <v>5</v>
      </c>
      <c r="I63" s="52">
        <v>32423</v>
      </c>
      <c r="J63" s="52">
        <v>5000</v>
      </c>
      <c r="K63" s="28" t="s">
        <v>352</v>
      </c>
      <c r="L63" s="28" t="s">
        <v>353</v>
      </c>
      <c r="M63" s="28" t="s">
        <v>354</v>
      </c>
      <c r="N63" s="28" t="s">
        <v>325</v>
      </c>
      <c r="O63" s="27"/>
    </row>
    <row r="64" s="1" customFormat="1" ht="115" customHeight="1" spans="1:15">
      <c r="A64" s="26">
        <v>49</v>
      </c>
      <c r="B64" s="27" t="s">
        <v>355</v>
      </c>
      <c r="C64" s="28" t="s">
        <v>356</v>
      </c>
      <c r="D64" s="28" t="s">
        <v>236</v>
      </c>
      <c r="E64" s="28" t="s">
        <v>357</v>
      </c>
      <c r="F64" s="28" t="s">
        <v>358</v>
      </c>
      <c r="G64" s="28" t="s">
        <v>149</v>
      </c>
      <c r="H64" s="29">
        <v>6</v>
      </c>
      <c r="I64" s="52">
        <v>12000</v>
      </c>
      <c r="J64" s="52">
        <v>2000</v>
      </c>
      <c r="K64" s="28" t="s">
        <v>359</v>
      </c>
      <c r="L64" s="28" t="s">
        <v>360</v>
      </c>
      <c r="M64" s="28" t="s">
        <v>361</v>
      </c>
      <c r="N64" s="28" t="s">
        <v>325</v>
      </c>
      <c r="O64" s="63"/>
    </row>
    <row r="65" s="1" customFormat="1" ht="50" customHeight="1" spans="1:15">
      <c r="A65" s="21" t="s">
        <v>362</v>
      </c>
      <c r="B65" s="22"/>
      <c r="C65" s="23">
        <v>9</v>
      </c>
      <c r="D65" s="24"/>
      <c r="E65" s="24"/>
      <c r="F65" s="24"/>
      <c r="G65" s="45"/>
      <c r="H65" s="30"/>
      <c r="I65" s="49">
        <f>SUM(I66:I74)</f>
        <v>613689.83</v>
      </c>
      <c r="J65" s="49">
        <f>SUM(J66:J74)</f>
        <v>65000</v>
      </c>
      <c r="K65" s="50"/>
      <c r="L65" s="50"/>
      <c r="M65" s="50"/>
      <c r="N65" s="50"/>
      <c r="O65" s="38"/>
    </row>
    <row r="66" s="1" customFormat="1" ht="115" customHeight="1" spans="1:15">
      <c r="A66" s="26">
        <v>50</v>
      </c>
      <c r="B66" s="27" t="s">
        <v>363</v>
      </c>
      <c r="C66" s="28" t="s">
        <v>364</v>
      </c>
      <c r="D66" s="28" t="s">
        <v>302</v>
      </c>
      <c r="E66" s="28" t="s">
        <v>365</v>
      </c>
      <c r="F66" s="27" t="s">
        <v>366</v>
      </c>
      <c r="G66" s="28" t="s">
        <v>25</v>
      </c>
      <c r="H66" s="29">
        <v>4</v>
      </c>
      <c r="I66" s="52">
        <v>67030</v>
      </c>
      <c r="J66" s="52">
        <v>8000</v>
      </c>
      <c r="K66" s="28" t="s">
        <v>367</v>
      </c>
      <c r="L66" s="28" t="s">
        <v>368</v>
      </c>
      <c r="M66" s="28" t="s">
        <v>369</v>
      </c>
      <c r="N66" s="28" t="s">
        <v>362</v>
      </c>
      <c r="O66" s="27"/>
    </row>
    <row r="67" s="1" customFormat="1" ht="115" customHeight="1" spans="1:15">
      <c r="A67" s="26">
        <v>51</v>
      </c>
      <c r="B67" s="27" t="s">
        <v>370</v>
      </c>
      <c r="C67" s="28" t="s">
        <v>371</v>
      </c>
      <c r="D67" s="28" t="s">
        <v>336</v>
      </c>
      <c r="E67" s="28" t="s">
        <v>365</v>
      </c>
      <c r="F67" s="28" t="s">
        <v>372</v>
      </c>
      <c r="G67" s="28" t="s">
        <v>35</v>
      </c>
      <c r="H67" s="29">
        <v>4</v>
      </c>
      <c r="I67" s="52">
        <v>42691</v>
      </c>
      <c r="J67" s="52">
        <v>6000</v>
      </c>
      <c r="K67" s="28" t="s">
        <v>373</v>
      </c>
      <c r="L67" s="28" t="s">
        <v>374</v>
      </c>
      <c r="M67" s="28" t="s">
        <v>375</v>
      </c>
      <c r="N67" s="28" t="s">
        <v>362</v>
      </c>
      <c r="O67" s="27"/>
    </row>
    <row r="68" s="1" customFormat="1" ht="115" customHeight="1" spans="1:15">
      <c r="A68" s="26">
        <v>52</v>
      </c>
      <c r="B68" s="27" t="s">
        <v>376</v>
      </c>
      <c r="C68" s="28" t="s">
        <v>377</v>
      </c>
      <c r="D68" s="28" t="s">
        <v>155</v>
      </c>
      <c r="E68" s="28" t="s">
        <v>365</v>
      </c>
      <c r="F68" s="28" t="s">
        <v>378</v>
      </c>
      <c r="G68" s="28" t="s">
        <v>210</v>
      </c>
      <c r="H68" s="29">
        <v>7</v>
      </c>
      <c r="I68" s="52">
        <v>24277.44</v>
      </c>
      <c r="J68" s="52">
        <v>5000</v>
      </c>
      <c r="K68" s="28" t="s">
        <v>379</v>
      </c>
      <c r="L68" s="28" t="s">
        <v>380</v>
      </c>
      <c r="M68" s="28" t="s">
        <v>381</v>
      </c>
      <c r="N68" s="28" t="s">
        <v>362</v>
      </c>
      <c r="O68" s="27"/>
    </row>
    <row r="69" s="1" customFormat="1" ht="125" customHeight="1" spans="1:15">
      <c r="A69" s="26">
        <v>53</v>
      </c>
      <c r="B69" s="27" t="s">
        <v>382</v>
      </c>
      <c r="C69" s="28" t="s">
        <v>383</v>
      </c>
      <c r="D69" s="28" t="s">
        <v>155</v>
      </c>
      <c r="E69" s="28" t="s">
        <v>384</v>
      </c>
      <c r="F69" s="28" t="s">
        <v>385</v>
      </c>
      <c r="G69" s="28" t="s">
        <v>149</v>
      </c>
      <c r="H69" s="29">
        <v>5</v>
      </c>
      <c r="I69" s="52">
        <v>68274</v>
      </c>
      <c r="J69" s="52">
        <v>8000</v>
      </c>
      <c r="K69" s="28" t="s">
        <v>386</v>
      </c>
      <c r="L69" s="28" t="s">
        <v>387</v>
      </c>
      <c r="M69" s="28" t="s">
        <v>388</v>
      </c>
      <c r="N69" s="28" t="s">
        <v>362</v>
      </c>
      <c r="O69" s="27"/>
    </row>
    <row r="70" s="1" customFormat="1" ht="120" customHeight="1" spans="1:15">
      <c r="A70" s="26">
        <v>54</v>
      </c>
      <c r="B70" s="27" t="s">
        <v>389</v>
      </c>
      <c r="C70" s="28" t="s">
        <v>390</v>
      </c>
      <c r="D70" s="28" t="s">
        <v>155</v>
      </c>
      <c r="E70" s="28" t="s">
        <v>391</v>
      </c>
      <c r="F70" s="28" t="s">
        <v>392</v>
      </c>
      <c r="G70" s="28" t="s">
        <v>149</v>
      </c>
      <c r="H70" s="29">
        <v>6</v>
      </c>
      <c r="I70" s="52">
        <v>67433</v>
      </c>
      <c r="J70" s="52">
        <v>5000</v>
      </c>
      <c r="K70" s="28" t="s">
        <v>393</v>
      </c>
      <c r="L70" s="28" t="s">
        <v>394</v>
      </c>
      <c r="M70" s="28" t="s">
        <v>395</v>
      </c>
      <c r="N70" s="28" t="s">
        <v>362</v>
      </c>
      <c r="O70" s="27"/>
    </row>
    <row r="71" s="1" customFormat="1" ht="115" customHeight="1" spans="1:15">
      <c r="A71" s="26">
        <v>55</v>
      </c>
      <c r="B71" s="27" t="s">
        <v>396</v>
      </c>
      <c r="C71" s="28" t="s">
        <v>397</v>
      </c>
      <c r="D71" s="28" t="s">
        <v>336</v>
      </c>
      <c r="E71" s="28" t="s">
        <v>365</v>
      </c>
      <c r="F71" s="27" t="s">
        <v>398</v>
      </c>
      <c r="G71" s="28" t="s">
        <v>25</v>
      </c>
      <c r="H71" s="29">
        <v>6</v>
      </c>
      <c r="I71" s="52">
        <v>17719</v>
      </c>
      <c r="J71" s="52">
        <v>15000</v>
      </c>
      <c r="K71" s="28" t="s">
        <v>399</v>
      </c>
      <c r="L71" s="28" t="s">
        <v>400</v>
      </c>
      <c r="M71" s="28" t="s">
        <v>401</v>
      </c>
      <c r="N71" s="28" t="s">
        <v>362</v>
      </c>
      <c r="O71" s="27"/>
    </row>
    <row r="72" s="1" customFormat="1" ht="115" customHeight="1" spans="1:15">
      <c r="A72" s="26">
        <v>56</v>
      </c>
      <c r="B72" s="27" t="s">
        <v>402</v>
      </c>
      <c r="C72" s="28" t="s">
        <v>403</v>
      </c>
      <c r="D72" s="28" t="s">
        <v>404</v>
      </c>
      <c r="E72" s="28" t="s">
        <v>365</v>
      </c>
      <c r="F72" s="28" t="s">
        <v>405</v>
      </c>
      <c r="G72" s="28" t="s">
        <v>149</v>
      </c>
      <c r="H72" s="29">
        <v>4</v>
      </c>
      <c r="I72" s="52">
        <v>148216.38</v>
      </c>
      <c r="J72" s="52">
        <v>7000</v>
      </c>
      <c r="K72" s="28" t="s">
        <v>406</v>
      </c>
      <c r="L72" s="28" t="s">
        <v>407</v>
      </c>
      <c r="M72" s="28" t="s">
        <v>369</v>
      </c>
      <c r="N72" s="28" t="s">
        <v>362</v>
      </c>
      <c r="O72" s="27"/>
    </row>
    <row r="73" s="1" customFormat="1" ht="115" customHeight="1" spans="1:15">
      <c r="A73" s="26">
        <v>57</v>
      </c>
      <c r="B73" s="27" t="s">
        <v>408</v>
      </c>
      <c r="C73" s="27" t="s">
        <v>409</v>
      </c>
      <c r="D73" s="27" t="s">
        <v>410</v>
      </c>
      <c r="E73" s="27" t="s">
        <v>365</v>
      </c>
      <c r="F73" s="27" t="s">
        <v>411</v>
      </c>
      <c r="G73" s="27" t="s">
        <v>35</v>
      </c>
      <c r="H73" s="29">
        <v>4</v>
      </c>
      <c r="I73" s="52">
        <v>78049.01</v>
      </c>
      <c r="J73" s="52">
        <v>6000</v>
      </c>
      <c r="K73" s="27" t="s">
        <v>412</v>
      </c>
      <c r="L73" s="27" t="s">
        <v>413</v>
      </c>
      <c r="M73" s="27" t="s">
        <v>369</v>
      </c>
      <c r="N73" s="27" t="s">
        <v>362</v>
      </c>
      <c r="O73" s="27"/>
    </row>
    <row r="74" s="1" customFormat="1" ht="115" customHeight="1" spans="1:15">
      <c r="A74" s="26">
        <v>58</v>
      </c>
      <c r="B74" s="27" t="s">
        <v>414</v>
      </c>
      <c r="C74" s="27" t="s">
        <v>415</v>
      </c>
      <c r="D74" s="27" t="s">
        <v>416</v>
      </c>
      <c r="E74" s="27" t="s">
        <v>384</v>
      </c>
      <c r="F74" s="27" t="s">
        <v>417</v>
      </c>
      <c r="G74" s="27" t="s">
        <v>210</v>
      </c>
      <c r="H74" s="29">
        <v>5</v>
      </c>
      <c r="I74" s="52">
        <v>100000</v>
      </c>
      <c r="J74" s="52">
        <v>5000</v>
      </c>
      <c r="K74" s="27" t="s">
        <v>418</v>
      </c>
      <c r="L74" s="27" t="s">
        <v>419</v>
      </c>
      <c r="M74" s="27" t="s">
        <v>420</v>
      </c>
      <c r="N74" s="27" t="s">
        <v>362</v>
      </c>
      <c r="O74" s="27"/>
    </row>
    <row r="75" s="1" customFormat="1" ht="50" customHeight="1" spans="1:15">
      <c r="A75" s="21" t="s">
        <v>421</v>
      </c>
      <c r="B75" s="22"/>
      <c r="C75" s="23">
        <v>4</v>
      </c>
      <c r="D75" s="24"/>
      <c r="E75" s="24"/>
      <c r="F75" s="24"/>
      <c r="G75" s="45"/>
      <c r="H75" s="30"/>
      <c r="I75" s="49">
        <f>SUM(I76:I79)</f>
        <v>156370.27</v>
      </c>
      <c r="J75" s="49">
        <f>SUM(J76:J79)</f>
        <v>62000</v>
      </c>
      <c r="K75" s="50"/>
      <c r="L75" s="50"/>
      <c r="M75" s="50"/>
      <c r="N75" s="50"/>
      <c r="O75" s="38"/>
    </row>
    <row r="76" s="1" customFormat="1" ht="142" customHeight="1" spans="1:15">
      <c r="A76" s="26">
        <v>59</v>
      </c>
      <c r="B76" s="27" t="s">
        <v>422</v>
      </c>
      <c r="C76" s="28" t="s">
        <v>423</v>
      </c>
      <c r="D76" s="28" t="s">
        <v>119</v>
      </c>
      <c r="E76" s="28" t="s">
        <v>424</v>
      </c>
      <c r="F76" s="28" t="s">
        <v>425</v>
      </c>
      <c r="G76" s="28" t="s">
        <v>25</v>
      </c>
      <c r="H76" s="29">
        <v>4</v>
      </c>
      <c r="I76" s="52">
        <v>55783</v>
      </c>
      <c r="J76" s="52">
        <v>30000</v>
      </c>
      <c r="K76" s="28" t="s">
        <v>426</v>
      </c>
      <c r="L76" s="28" t="s">
        <v>427</v>
      </c>
      <c r="M76" s="28" t="s">
        <v>428</v>
      </c>
      <c r="N76" s="28" t="s">
        <v>421</v>
      </c>
      <c r="O76" s="27"/>
    </row>
    <row r="77" s="1" customFormat="1" ht="115" customHeight="1" spans="1:15">
      <c r="A77" s="26">
        <v>60</v>
      </c>
      <c r="B77" s="27" t="s">
        <v>429</v>
      </c>
      <c r="C77" s="28" t="s">
        <v>430</v>
      </c>
      <c r="D77" s="28" t="s">
        <v>155</v>
      </c>
      <c r="E77" s="28" t="s">
        <v>47</v>
      </c>
      <c r="F77" s="28" t="s">
        <v>431</v>
      </c>
      <c r="G77" s="28" t="s">
        <v>35</v>
      </c>
      <c r="H77" s="29">
        <v>5</v>
      </c>
      <c r="I77" s="52">
        <v>53313.01</v>
      </c>
      <c r="J77" s="52">
        <v>15000</v>
      </c>
      <c r="K77" s="28" t="s">
        <v>432</v>
      </c>
      <c r="L77" s="28" t="s">
        <v>433</v>
      </c>
      <c r="M77" s="28" t="s">
        <v>434</v>
      </c>
      <c r="N77" s="28" t="s">
        <v>421</v>
      </c>
      <c r="O77" s="27"/>
    </row>
    <row r="78" s="1" customFormat="1" ht="115" customHeight="1" spans="1:15">
      <c r="A78" s="26">
        <v>61</v>
      </c>
      <c r="B78" s="27" t="s">
        <v>435</v>
      </c>
      <c r="C78" s="28" t="s">
        <v>436</v>
      </c>
      <c r="D78" s="28" t="s">
        <v>216</v>
      </c>
      <c r="E78" s="28" t="s">
        <v>424</v>
      </c>
      <c r="F78" s="28" t="s">
        <v>437</v>
      </c>
      <c r="G78" s="28" t="s">
        <v>35</v>
      </c>
      <c r="H78" s="29">
        <v>5</v>
      </c>
      <c r="I78" s="52">
        <v>23726.66</v>
      </c>
      <c r="J78" s="52">
        <v>7000</v>
      </c>
      <c r="K78" s="28" t="s">
        <v>438</v>
      </c>
      <c r="L78" s="28" t="s">
        <v>439</v>
      </c>
      <c r="M78" s="28" t="s">
        <v>440</v>
      </c>
      <c r="N78" s="28" t="s">
        <v>421</v>
      </c>
      <c r="O78" s="27"/>
    </row>
    <row r="79" s="5" customFormat="1" ht="115" customHeight="1" spans="1:237">
      <c r="A79" s="26">
        <v>62</v>
      </c>
      <c r="B79" s="27" t="s">
        <v>441</v>
      </c>
      <c r="C79" s="28" t="s">
        <v>442</v>
      </c>
      <c r="D79" s="28" t="s">
        <v>443</v>
      </c>
      <c r="E79" s="28" t="s">
        <v>47</v>
      </c>
      <c r="F79" s="28" t="s">
        <v>444</v>
      </c>
      <c r="G79" s="28" t="s">
        <v>25</v>
      </c>
      <c r="H79" s="29">
        <v>6</v>
      </c>
      <c r="I79" s="52">
        <v>23547.6</v>
      </c>
      <c r="J79" s="52">
        <v>10000</v>
      </c>
      <c r="K79" s="28" t="s">
        <v>445</v>
      </c>
      <c r="L79" s="28" t="s">
        <v>446</v>
      </c>
      <c r="M79" s="28" t="s">
        <v>447</v>
      </c>
      <c r="N79" s="28" t="s">
        <v>421</v>
      </c>
      <c r="O79" s="27"/>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row>
    <row r="80" s="1" customFormat="1" ht="50" customHeight="1" spans="1:15">
      <c r="A80" s="21" t="s">
        <v>448</v>
      </c>
      <c r="B80" s="22"/>
      <c r="C80" s="23">
        <v>4</v>
      </c>
      <c r="D80" s="24"/>
      <c r="E80" s="24"/>
      <c r="F80" s="24"/>
      <c r="G80" s="45"/>
      <c r="H80" s="30"/>
      <c r="I80" s="49">
        <f>SUM(I81:I84)</f>
        <v>603216</v>
      </c>
      <c r="J80" s="49">
        <f>SUM(J81:J84)</f>
        <v>27400</v>
      </c>
      <c r="K80" s="50"/>
      <c r="L80" s="50"/>
      <c r="M80" s="50"/>
      <c r="N80" s="50"/>
      <c r="O80" s="38"/>
    </row>
    <row r="81" s="1" customFormat="1" ht="115" customHeight="1" spans="1:15">
      <c r="A81" s="26">
        <v>63</v>
      </c>
      <c r="B81" s="27" t="s">
        <v>449</v>
      </c>
      <c r="C81" s="28" t="s">
        <v>450</v>
      </c>
      <c r="D81" s="28" t="s">
        <v>119</v>
      </c>
      <c r="E81" s="28" t="s">
        <v>451</v>
      </c>
      <c r="F81" s="28" t="s">
        <v>452</v>
      </c>
      <c r="G81" s="28" t="s">
        <v>35</v>
      </c>
      <c r="H81" s="29">
        <v>8</v>
      </c>
      <c r="I81" s="52">
        <v>120316</v>
      </c>
      <c r="J81" s="52">
        <v>20000</v>
      </c>
      <c r="K81" s="28" t="s">
        <v>453</v>
      </c>
      <c r="L81" s="28" t="s">
        <v>454</v>
      </c>
      <c r="M81" s="28" t="s">
        <v>455</v>
      </c>
      <c r="N81" s="28" t="s">
        <v>448</v>
      </c>
      <c r="O81" s="27"/>
    </row>
    <row r="82" s="1" customFormat="1" ht="115" customHeight="1" spans="1:15">
      <c r="A82" s="26">
        <v>64</v>
      </c>
      <c r="B82" s="27" t="s">
        <v>456</v>
      </c>
      <c r="C82" s="28" t="s">
        <v>457</v>
      </c>
      <c r="D82" s="28" t="s">
        <v>139</v>
      </c>
      <c r="E82" s="28" t="s">
        <v>458</v>
      </c>
      <c r="F82" s="28" t="s">
        <v>459</v>
      </c>
      <c r="G82" s="28" t="s">
        <v>35</v>
      </c>
      <c r="H82" s="29">
        <v>10</v>
      </c>
      <c r="I82" s="52">
        <v>36900</v>
      </c>
      <c r="J82" s="52">
        <v>3000</v>
      </c>
      <c r="K82" s="28" t="s">
        <v>460</v>
      </c>
      <c r="L82" s="28" t="s">
        <v>219</v>
      </c>
      <c r="M82" s="28" t="s">
        <v>461</v>
      </c>
      <c r="N82" s="28" t="s">
        <v>448</v>
      </c>
      <c r="O82" s="27"/>
    </row>
    <row r="83" s="1" customFormat="1" ht="115" customHeight="1" spans="1:15">
      <c r="A83" s="26">
        <v>65</v>
      </c>
      <c r="B83" s="27" t="s">
        <v>462</v>
      </c>
      <c r="C83" s="28" t="s">
        <v>463</v>
      </c>
      <c r="D83" s="28" t="s">
        <v>155</v>
      </c>
      <c r="E83" s="28" t="s">
        <v>464</v>
      </c>
      <c r="F83" s="28" t="s">
        <v>465</v>
      </c>
      <c r="G83" s="28" t="s">
        <v>35</v>
      </c>
      <c r="H83" s="29">
        <v>6</v>
      </c>
      <c r="I83" s="52">
        <v>350000</v>
      </c>
      <c r="J83" s="52">
        <v>2000</v>
      </c>
      <c r="K83" s="28" t="s">
        <v>466</v>
      </c>
      <c r="L83" s="28" t="s">
        <v>467</v>
      </c>
      <c r="M83" s="28" t="s">
        <v>468</v>
      </c>
      <c r="N83" s="28" t="s">
        <v>448</v>
      </c>
      <c r="O83" s="64"/>
    </row>
    <row r="84" s="1" customFormat="1" ht="115" customHeight="1" spans="1:15">
      <c r="A84" s="26">
        <v>66</v>
      </c>
      <c r="B84" s="27" t="s">
        <v>469</v>
      </c>
      <c r="C84" s="28" t="s">
        <v>470</v>
      </c>
      <c r="D84" s="28" t="s">
        <v>471</v>
      </c>
      <c r="E84" s="28" t="s">
        <v>472</v>
      </c>
      <c r="F84" s="28" t="s">
        <v>473</v>
      </c>
      <c r="G84" s="28" t="s">
        <v>210</v>
      </c>
      <c r="H84" s="29">
        <v>9</v>
      </c>
      <c r="I84" s="52">
        <v>96000</v>
      </c>
      <c r="J84" s="52">
        <v>2400</v>
      </c>
      <c r="K84" s="28" t="s">
        <v>474</v>
      </c>
      <c r="L84" s="28" t="s">
        <v>475</v>
      </c>
      <c r="M84" s="28" t="s">
        <v>476</v>
      </c>
      <c r="N84" s="28" t="s">
        <v>448</v>
      </c>
      <c r="O84" s="27"/>
    </row>
    <row r="85" s="1" customFormat="1" ht="50" customHeight="1" spans="1:15">
      <c r="A85" s="21" t="s">
        <v>477</v>
      </c>
      <c r="B85" s="22"/>
      <c r="C85" s="23">
        <v>3</v>
      </c>
      <c r="D85" s="24"/>
      <c r="E85" s="24"/>
      <c r="F85" s="24"/>
      <c r="G85" s="24"/>
      <c r="H85" s="30"/>
      <c r="I85" s="49">
        <f>SUM(I86:I88)</f>
        <v>160050</v>
      </c>
      <c r="J85" s="49">
        <f>SUM(J86:J88)</f>
        <v>30000</v>
      </c>
      <c r="K85" s="50"/>
      <c r="L85" s="50"/>
      <c r="M85" s="50"/>
      <c r="N85" s="50"/>
      <c r="O85" s="38"/>
    </row>
    <row r="86" s="1" customFormat="1" ht="115" customHeight="1" spans="1:15">
      <c r="A86" s="26">
        <v>67</v>
      </c>
      <c r="B86" s="27" t="s">
        <v>478</v>
      </c>
      <c r="C86" s="28" t="s">
        <v>479</v>
      </c>
      <c r="D86" s="28" t="s">
        <v>155</v>
      </c>
      <c r="E86" s="28" t="s">
        <v>480</v>
      </c>
      <c r="F86" s="28" t="s">
        <v>481</v>
      </c>
      <c r="G86" s="28" t="s">
        <v>35</v>
      </c>
      <c r="H86" s="29">
        <v>6</v>
      </c>
      <c r="I86" s="52">
        <v>87337</v>
      </c>
      <c r="J86" s="52">
        <v>15000</v>
      </c>
      <c r="K86" s="28" t="s">
        <v>482</v>
      </c>
      <c r="L86" s="28" t="s">
        <v>483</v>
      </c>
      <c r="M86" s="28" t="s">
        <v>484</v>
      </c>
      <c r="N86" s="28" t="s">
        <v>477</v>
      </c>
      <c r="O86" s="27"/>
    </row>
    <row r="87" s="1" customFormat="1" ht="115" customHeight="1" spans="1:15">
      <c r="A87" s="26">
        <v>68</v>
      </c>
      <c r="B87" s="27" t="s">
        <v>485</v>
      </c>
      <c r="C87" s="28" t="s">
        <v>486</v>
      </c>
      <c r="D87" s="28" t="s">
        <v>155</v>
      </c>
      <c r="E87" s="28" t="s">
        <v>487</v>
      </c>
      <c r="F87" s="28" t="s">
        <v>488</v>
      </c>
      <c r="G87" s="28" t="s">
        <v>35</v>
      </c>
      <c r="H87" s="29">
        <v>10</v>
      </c>
      <c r="I87" s="52">
        <v>43363</v>
      </c>
      <c r="J87" s="52">
        <v>10000</v>
      </c>
      <c r="K87" s="28" t="s">
        <v>489</v>
      </c>
      <c r="L87" s="28" t="s">
        <v>490</v>
      </c>
      <c r="M87" s="28" t="s">
        <v>491</v>
      </c>
      <c r="N87" s="28" t="s">
        <v>477</v>
      </c>
      <c r="O87" s="27"/>
    </row>
    <row r="88" s="1" customFormat="1" ht="115" customHeight="1" spans="1:15">
      <c r="A88" s="26">
        <v>69</v>
      </c>
      <c r="B88" s="27" t="s">
        <v>492</v>
      </c>
      <c r="C88" s="28" t="s">
        <v>493</v>
      </c>
      <c r="D88" s="28" t="s">
        <v>494</v>
      </c>
      <c r="E88" s="28" t="s">
        <v>495</v>
      </c>
      <c r="F88" s="28" t="s">
        <v>496</v>
      </c>
      <c r="G88" s="28" t="s">
        <v>35</v>
      </c>
      <c r="H88" s="29">
        <v>4</v>
      </c>
      <c r="I88" s="52">
        <v>29350</v>
      </c>
      <c r="J88" s="52">
        <v>5000</v>
      </c>
      <c r="K88" s="28" t="s">
        <v>497</v>
      </c>
      <c r="L88" s="28" t="s">
        <v>498</v>
      </c>
      <c r="M88" s="28" t="s">
        <v>499</v>
      </c>
      <c r="N88" s="28" t="s">
        <v>477</v>
      </c>
      <c r="O88" s="27"/>
    </row>
    <row r="89" s="1" customFormat="1" ht="50" customHeight="1" spans="1:15">
      <c r="A89" s="21" t="s">
        <v>500</v>
      </c>
      <c r="B89" s="22"/>
      <c r="C89" s="23">
        <v>8</v>
      </c>
      <c r="D89" s="24"/>
      <c r="E89" s="24"/>
      <c r="F89" s="24"/>
      <c r="G89" s="45"/>
      <c r="H89" s="30"/>
      <c r="I89" s="49">
        <f>SUM(I90:I97)</f>
        <v>854000.02</v>
      </c>
      <c r="J89" s="49">
        <f>SUM(J90:J97)</f>
        <v>85000</v>
      </c>
      <c r="K89" s="50"/>
      <c r="L89" s="50"/>
      <c r="M89" s="50"/>
      <c r="N89" s="50"/>
      <c r="O89" s="38"/>
    </row>
    <row r="90" s="1" customFormat="1" ht="115" customHeight="1" spans="1:15">
      <c r="A90" s="26">
        <v>70</v>
      </c>
      <c r="B90" s="27" t="s">
        <v>501</v>
      </c>
      <c r="C90" s="28" t="s">
        <v>502</v>
      </c>
      <c r="D90" s="28" t="s">
        <v>236</v>
      </c>
      <c r="E90" s="28" t="s">
        <v>503</v>
      </c>
      <c r="F90" s="27" t="s">
        <v>504</v>
      </c>
      <c r="G90" s="28" t="s">
        <v>149</v>
      </c>
      <c r="H90" s="29">
        <v>5</v>
      </c>
      <c r="I90" s="52">
        <v>45000</v>
      </c>
      <c r="J90" s="52">
        <v>20000</v>
      </c>
      <c r="K90" s="28" t="s">
        <v>505</v>
      </c>
      <c r="L90" s="28" t="s">
        <v>506</v>
      </c>
      <c r="M90" s="28" t="s">
        <v>507</v>
      </c>
      <c r="N90" s="28" t="s">
        <v>500</v>
      </c>
      <c r="O90" s="63"/>
    </row>
    <row r="91" s="1" customFormat="1" ht="128" customHeight="1" spans="1:15">
      <c r="A91" s="26">
        <v>71</v>
      </c>
      <c r="B91" s="27" t="s">
        <v>508</v>
      </c>
      <c r="C91" s="28" t="s">
        <v>509</v>
      </c>
      <c r="D91" s="28" t="s">
        <v>86</v>
      </c>
      <c r="E91" s="28" t="s">
        <v>510</v>
      </c>
      <c r="F91" s="28" t="s">
        <v>511</v>
      </c>
      <c r="G91" s="28" t="s">
        <v>149</v>
      </c>
      <c r="H91" s="29">
        <v>6</v>
      </c>
      <c r="I91" s="52">
        <v>50000</v>
      </c>
      <c r="J91" s="52">
        <v>2000</v>
      </c>
      <c r="K91" s="27" t="s">
        <v>512</v>
      </c>
      <c r="L91" s="27" t="s">
        <v>513</v>
      </c>
      <c r="M91" s="28" t="s">
        <v>514</v>
      </c>
      <c r="N91" s="28" t="s">
        <v>500</v>
      </c>
      <c r="O91" s="27"/>
    </row>
    <row r="92" s="1" customFormat="1" ht="115" customHeight="1" spans="1:15">
      <c r="A92" s="26">
        <v>72</v>
      </c>
      <c r="B92" s="27" t="s">
        <v>515</v>
      </c>
      <c r="C92" s="28" t="s">
        <v>516</v>
      </c>
      <c r="D92" s="28" t="s">
        <v>155</v>
      </c>
      <c r="E92" s="28" t="s">
        <v>503</v>
      </c>
      <c r="F92" s="28" t="s">
        <v>517</v>
      </c>
      <c r="G92" s="28" t="s">
        <v>35</v>
      </c>
      <c r="H92" s="29">
        <v>6</v>
      </c>
      <c r="I92" s="52">
        <v>59748.02</v>
      </c>
      <c r="J92" s="52">
        <v>10000</v>
      </c>
      <c r="K92" s="28" t="s">
        <v>518</v>
      </c>
      <c r="L92" s="28" t="s">
        <v>519</v>
      </c>
      <c r="M92" s="28" t="s">
        <v>520</v>
      </c>
      <c r="N92" s="28" t="s">
        <v>500</v>
      </c>
      <c r="O92" s="27"/>
    </row>
    <row r="93" s="1" customFormat="1" ht="115" customHeight="1" spans="1:15">
      <c r="A93" s="26">
        <v>73</v>
      </c>
      <c r="B93" s="27" t="s">
        <v>521</v>
      </c>
      <c r="C93" s="28" t="s">
        <v>522</v>
      </c>
      <c r="D93" s="28" t="s">
        <v>183</v>
      </c>
      <c r="E93" s="28" t="s">
        <v>523</v>
      </c>
      <c r="F93" s="28" t="s">
        <v>524</v>
      </c>
      <c r="G93" s="28" t="s">
        <v>35</v>
      </c>
      <c r="H93" s="29">
        <v>6</v>
      </c>
      <c r="I93" s="52">
        <v>48052</v>
      </c>
      <c r="J93" s="52">
        <v>5000</v>
      </c>
      <c r="K93" s="27" t="s">
        <v>525</v>
      </c>
      <c r="L93" s="28" t="s">
        <v>526</v>
      </c>
      <c r="M93" s="28" t="s">
        <v>527</v>
      </c>
      <c r="N93" s="28" t="s">
        <v>500</v>
      </c>
      <c r="O93" s="27"/>
    </row>
    <row r="94" s="1" customFormat="1" ht="115" customHeight="1" spans="1:15">
      <c r="A94" s="26">
        <v>74</v>
      </c>
      <c r="B94" s="27" t="s">
        <v>528</v>
      </c>
      <c r="C94" s="28" t="s">
        <v>529</v>
      </c>
      <c r="D94" s="28" t="s">
        <v>349</v>
      </c>
      <c r="E94" s="28" t="s">
        <v>530</v>
      </c>
      <c r="F94" s="28" t="s">
        <v>531</v>
      </c>
      <c r="G94" s="28" t="s">
        <v>149</v>
      </c>
      <c r="H94" s="29">
        <v>5</v>
      </c>
      <c r="I94" s="52">
        <v>300000</v>
      </c>
      <c r="J94" s="52">
        <v>20000</v>
      </c>
      <c r="K94" s="28" t="s">
        <v>532</v>
      </c>
      <c r="L94" s="28" t="s">
        <v>533</v>
      </c>
      <c r="M94" s="28" t="s">
        <v>534</v>
      </c>
      <c r="N94" s="28" t="s">
        <v>500</v>
      </c>
      <c r="O94" s="27"/>
    </row>
    <row r="95" s="1" customFormat="1" ht="115" customHeight="1" spans="1:15">
      <c r="A95" s="26">
        <v>75</v>
      </c>
      <c r="B95" s="27" t="s">
        <v>535</v>
      </c>
      <c r="C95" s="28" t="s">
        <v>536</v>
      </c>
      <c r="D95" s="28" t="s">
        <v>537</v>
      </c>
      <c r="E95" s="28" t="s">
        <v>538</v>
      </c>
      <c r="F95" s="27" t="s">
        <v>539</v>
      </c>
      <c r="G95" s="28" t="s">
        <v>210</v>
      </c>
      <c r="H95" s="29">
        <v>8</v>
      </c>
      <c r="I95" s="52">
        <v>88000</v>
      </c>
      <c r="J95" s="52">
        <v>3000</v>
      </c>
      <c r="K95" s="28" t="s">
        <v>540</v>
      </c>
      <c r="L95" s="28" t="s">
        <v>541</v>
      </c>
      <c r="M95" s="28" t="s">
        <v>542</v>
      </c>
      <c r="N95" s="28" t="s">
        <v>500</v>
      </c>
      <c r="O95" s="27"/>
    </row>
    <row r="96" s="1" customFormat="1" ht="115" customHeight="1" spans="1:15">
      <c r="A96" s="26">
        <v>76</v>
      </c>
      <c r="B96" s="27" t="s">
        <v>543</v>
      </c>
      <c r="C96" s="28" t="s">
        <v>544</v>
      </c>
      <c r="D96" s="28" t="s">
        <v>537</v>
      </c>
      <c r="E96" s="28" t="s">
        <v>503</v>
      </c>
      <c r="F96" s="28" t="s">
        <v>545</v>
      </c>
      <c r="G96" s="28" t="s">
        <v>210</v>
      </c>
      <c r="H96" s="29">
        <v>8</v>
      </c>
      <c r="I96" s="52">
        <v>105000</v>
      </c>
      <c r="J96" s="52">
        <v>20000</v>
      </c>
      <c r="K96" s="28" t="s">
        <v>546</v>
      </c>
      <c r="L96" s="28" t="s">
        <v>547</v>
      </c>
      <c r="M96" s="28" t="s">
        <v>548</v>
      </c>
      <c r="N96" s="28" t="s">
        <v>500</v>
      </c>
      <c r="O96" s="27"/>
    </row>
    <row r="97" s="1" customFormat="1" ht="115" customHeight="1" spans="1:15">
      <c r="A97" s="26">
        <v>77</v>
      </c>
      <c r="B97" s="27" t="s">
        <v>549</v>
      </c>
      <c r="C97" s="28" t="s">
        <v>550</v>
      </c>
      <c r="D97" s="28" t="s">
        <v>62</v>
      </c>
      <c r="E97" s="28" t="s">
        <v>530</v>
      </c>
      <c r="F97" s="28" t="s">
        <v>551</v>
      </c>
      <c r="G97" s="28" t="s">
        <v>35</v>
      </c>
      <c r="H97" s="29">
        <v>5</v>
      </c>
      <c r="I97" s="52">
        <v>158200</v>
      </c>
      <c r="J97" s="52">
        <v>5000</v>
      </c>
      <c r="K97" s="28" t="s">
        <v>552</v>
      </c>
      <c r="L97" s="28" t="s">
        <v>553</v>
      </c>
      <c r="M97" s="28" t="s">
        <v>554</v>
      </c>
      <c r="N97" s="28" t="s">
        <v>500</v>
      </c>
      <c r="O97" s="27"/>
    </row>
    <row r="98" s="6" customFormat="1" ht="50" customHeight="1" spans="1:237">
      <c r="A98" s="21" t="s">
        <v>555</v>
      </c>
      <c r="B98" s="22"/>
      <c r="C98" s="23">
        <v>7</v>
      </c>
      <c r="D98" s="24"/>
      <c r="E98" s="24"/>
      <c r="F98" s="24"/>
      <c r="G98" s="45"/>
      <c r="H98" s="30"/>
      <c r="I98" s="49">
        <f>SUM(I99:I105)</f>
        <v>441439</v>
      </c>
      <c r="J98" s="49">
        <f>SUM(J99:J105)</f>
        <v>63000</v>
      </c>
      <c r="K98" s="50"/>
      <c r="L98" s="50"/>
      <c r="M98" s="50"/>
      <c r="N98" s="50"/>
      <c r="O98" s="38"/>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row>
    <row r="99" s="4" customFormat="1" ht="129" customHeight="1" spans="1:237">
      <c r="A99" s="26">
        <v>78</v>
      </c>
      <c r="B99" s="27" t="s">
        <v>556</v>
      </c>
      <c r="C99" s="28" t="s">
        <v>557</v>
      </c>
      <c r="D99" s="28" t="s">
        <v>155</v>
      </c>
      <c r="E99" s="28" t="s">
        <v>558</v>
      </c>
      <c r="F99" s="28" t="s">
        <v>559</v>
      </c>
      <c r="G99" s="28" t="s">
        <v>35</v>
      </c>
      <c r="H99" s="29">
        <v>7</v>
      </c>
      <c r="I99" s="52">
        <v>136608</v>
      </c>
      <c r="J99" s="52">
        <v>15000</v>
      </c>
      <c r="K99" s="28" t="s">
        <v>560</v>
      </c>
      <c r="L99" s="28" t="s">
        <v>561</v>
      </c>
      <c r="M99" s="28" t="s">
        <v>562</v>
      </c>
      <c r="N99" s="28" t="s">
        <v>555</v>
      </c>
      <c r="O99" s="27"/>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row>
    <row r="100" s="4" customFormat="1" ht="129" customHeight="1" spans="1:237">
      <c r="A100" s="26">
        <v>79</v>
      </c>
      <c r="B100" s="27" t="s">
        <v>563</v>
      </c>
      <c r="C100" s="42" t="s">
        <v>564</v>
      </c>
      <c r="D100" s="42" t="s">
        <v>155</v>
      </c>
      <c r="E100" s="42" t="s">
        <v>565</v>
      </c>
      <c r="F100" s="42" t="s">
        <v>566</v>
      </c>
      <c r="G100" s="42" t="s">
        <v>35</v>
      </c>
      <c r="H100" s="32">
        <v>8</v>
      </c>
      <c r="I100" s="62">
        <v>45682</v>
      </c>
      <c r="J100" s="62">
        <v>15000</v>
      </c>
      <c r="K100" s="42" t="s">
        <v>567</v>
      </c>
      <c r="L100" s="42" t="s">
        <v>568</v>
      </c>
      <c r="M100" s="42" t="s">
        <v>569</v>
      </c>
      <c r="N100" s="42" t="s">
        <v>555</v>
      </c>
      <c r="O100" s="65"/>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row>
    <row r="101" s="4" customFormat="1" ht="129" customHeight="1" spans="1:237">
      <c r="A101" s="26">
        <v>80</v>
      </c>
      <c r="B101" s="27" t="s">
        <v>570</v>
      </c>
      <c r="C101" s="42" t="s">
        <v>571</v>
      </c>
      <c r="D101" s="42" t="s">
        <v>155</v>
      </c>
      <c r="E101" s="42" t="s">
        <v>572</v>
      </c>
      <c r="F101" s="42" t="s">
        <v>573</v>
      </c>
      <c r="G101" s="42" t="s">
        <v>35</v>
      </c>
      <c r="H101" s="32">
        <v>10</v>
      </c>
      <c r="I101" s="62">
        <v>45534</v>
      </c>
      <c r="J101" s="62">
        <v>1000</v>
      </c>
      <c r="K101" s="42" t="s">
        <v>574</v>
      </c>
      <c r="L101" s="42" t="s">
        <v>575</v>
      </c>
      <c r="M101" s="42" t="s">
        <v>576</v>
      </c>
      <c r="N101" s="42" t="s">
        <v>555</v>
      </c>
      <c r="O101" s="27"/>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row>
    <row r="102" s="4" customFormat="1" ht="129" customHeight="1" spans="1:237">
      <c r="A102" s="26">
        <v>81</v>
      </c>
      <c r="B102" s="27" t="s">
        <v>577</v>
      </c>
      <c r="C102" s="39" t="s">
        <v>578</v>
      </c>
      <c r="D102" s="39" t="s">
        <v>155</v>
      </c>
      <c r="E102" s="39" t="s">
        <v>579</v>
      </c>
      <c r="F102" s="39" t="s">
        <v>580</v>
      </c>
      <c r="G102" s="39" t="s">
        <v>210</v>
      </c>
      <c r="H102" s="32">
        <v>7</v>
      </c>
      <c r="I102" s="35">
        <v>76438</v>
      </c>
      <c r="J102" s="35">
        <v>2000</v>
      </c>
      <c r="K102" s="39" t="s">
        <v>581</v>
      </c>
      <c r="L102" s="39" t="s">
        <v>582</v>
      </c>
      <c r="M102" s="39" t="s">
        <v>583</v>
      </c>
      <c r="N102" s="39" t="s">
        <v>555</v>
      </c>
      <c r="O102" s="28"/>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row>
    <row r="103" s="4" customFormat="1" ht="129" customHeight="1" spans="1:237">
      <c r="A103" s="26">
        <v>82</v>
      </c>
      <c r="B103" s="27" t="s">
        <v>584</v>
      </c>
      <c r="C103" s="42" t="s">
        <v>585</v>
      </c>
      <c r="D103" s="39" t="s">
        <v>155</v>
      </c>
      <c r="E103" s="42" t="s">
        <v>579</v>
      </c>
      <c r="F103" s="42" t="s">
        <v>586</v>
      </c>
      <c r="G103" s="42" t="s">
        <v>210</v>
      </c>
      <c r="H103" s="32">
        <v>5</v>
      </c>
      <c r="I103" s="62">
        <v>76505</v>
      </c>
      <c r="J103" s="62">
        <v>5000</v>
      </c>
      <c r="K103" s="42" t="s">
        <v>587</v>
      </c>
      <c r="L103" s="42" t="s">
        <v>588</v>
      </c>
      <c r="M103" s="42" t="s">
        <v>583</v>
      </c>
      <c r="N103" s="42" t="s">
        <v>555</v>
      </c>
      <c r="O103" s="65"/>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row>
    <row r="104" s="4" customFormat="1" ht="129" customHeight="1" spans="1:237">
      <c r="A104" s="26">
        <v>83</v>
      </c>
      <c r="B104" s="27" t="s">
        <v>589</v>
      </c>
      <c r="C104" s="42" t="s">
        <v>590</v>
      </c>
      <c r="D104" s="42" t="s">
        <v>494</v>
      </c>
      <c r="E104" s="42" t="s">
        <v>572</v>
      </c>
      <c r="F104" s="42" t="s">
        <v>591</v>
      </c>
      <c r="G104" s="42" t="s">
        <v>25</v>
      </c>
      <c r="H104" s="32">
        <v>6</v>
      </c>
      <c r="I104" s="62">
        <v>47672</v>
      </c>
      <c r="J104" s="62">
        <v>20000</v>
      </c>
      <c r="K104" s="42" t="s">
        <v>177</v>
      </c>
      <c r="L104" s="42" t="s">
        <v>592</v>
      </c>
      <c r="M104" s="42" t="s">
        <v>593</v>
      </c>
      <c r="N104" s="42" t="s">
        <v>555</v>
      </c>
      <c r="O104" s="65"/>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row>
    <row r="105" s="4" customFormat="1" ht="119" customHeight="1" spans="1:237">
      <c r="A105" s="37">
        <v>84</v>
      </c>
      <c r="B105" s="39" t="s">
        <v>594</v>
      </c>
      <c r="C105" s="39" t="s">
        <v>595</v>
      </c>
      <c r="D105" s="39" t="s">
        <v>236</v>
      </c>
      <c r="E105" s="39" t="s">
        <v>572</v>
      </c>
      <c r="F105" s="39" t="s">
        <v>596</v>
      </c>
      <c r="G105" s="39" t="s">
        <v>25</v>
      </c>
      <c r="H105" s="32">
        <v>6</v>
      </c>
      <c r="I105" s="35">
        <v>13000</v>
      </c>
      <c r="J105" s="35">
        <v>5000</v>
      </c>
      <c r="K105" s="39" t="s">
        <v>597</v>
      </c>
      <c r="L105" s="39" t="s">
        <v>598</v>
      </c>
      <c r="M105" s="39" t="s">
        <v>599</v>
      </c>
      <c r="N105" s="39" t="s">
        <v>555</v>
      </c>
      <c r="O105" s="38"/>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row>
    <row r="108" spans="9:10">
      <c r="I108" s="66"/>
      <c r="J108" s="66"/>
    </row>
  </sheetData>
  <autoFilter ref="A4:IC107">
    <extLst/>
  </autoFilter>
  <mergeCells count="20">
    <mergeCell ref="A1:B1"/>
    <mergeCell ref="A2:O2"/>
    <mergeCell ref="M3:O3"/>
    <mergeCell ref="A5:B5"/>
    <mergeCell ref="A6:B6"/>
    <mergeCell ref="A8:B8"/>
    <mergeCell ref="A12:B12"/>
    <mergeCell ref="A14:B14"/>
    <mergeCell ref="A27:B27"/>
    <mergeCell ref="A33:B33"/>
    <mergeCell ref="A40:B40"/>
    <mergeCell ref="A43:B43"/>
    <mergeCell ref="A50:B50"/>
    <mergeCell ref="A59:B59"/>
    <mergeCell ref="A65:B65"/>
    <mergeCell ref="A75:B75"/>
    <mergeCell ref="A80:B80"/>
    <mergeCell ref="A85:B85"/>
    <mergeCell ref="A89:B89"/>
    <mergeCell ref="A98:B98"/>
  </mergeCells>
  <conditionalFormatting sqref="J7">
    <cfRule type="cellIs" dxfId="0" priority="12" operator="greaterThan">
      <formula>$J$10</formula>
    </cfRule>
  </conditionalFormatting>
  <pageMargins left="0.429166666666667" right="0.388888888888889" top="0.509027777777778" bottom="0.55" header="0.509027777777778" footer="0.309027777777778"/>
  <pageSetup paperSize="8" scale="67" fitToHeight="0" orientation="landscape" horizontalDpi="600" verticalDpi="600"/>
  <headerFooter alignWithMargins="0" scaleWithDoc="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7"/>
  <sheetViews>
    <sheetView topLeftCell="A41" workbookViewId="0">
      <selection activeCell="A1" sqref="A1:A84"/>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A1201092</cp:lastModifiedBy>
  <dcterms:created xsi:type="dcterms:W3CDTF">2021-01-06T08:15:00Z</dcterms:created>
  <cp:lastPrinted>2021-07-29T19:38:00Z</cp:lastPrinted>
  <dcterms:modified xsi:type="dcterms:W3CDTF">2023-09-20T02:37:14Z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179D26B6F3634699BCC8897AA089B75F</vt:lpwstr>
  </property>
  <property fmtid="{D5CDD505-2E9C-101B-9397-08002B2CF9AE}" pid="4" name="KSOReadingLayout">
    <vt:bool>true</vt:bool>
  </property>
</Properties>
</file>