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按责任单位分" sheetId="1" r:id="rId1"/>
  </sheets>
  <definedNames>
    <definedName name="_xlnm.Print_Area" localSheetId="0">'按责任单位分'!$A$1:$M$549</definedName>
    <definedName name="_xlnm.Print_Titles" localSheetId="0">'按责任单位分'!$4:$4</definedName>
    <definedName name="_xlnm._FilterDatabase" localSheetId="0" hidden="1">'按责任单位分'!$A$4:$HO$550</definedName>
  </definedNames>
  <calcPr fullCalcOnLoad="1"/>
</workbook>
</file>

<file path=xl/sharedStrings.xml><?xml version="1.0" encoding="utf-8"?>
<sst xmlns="http://schemas.openxmlformats.org/spreadsheetml/2006/main" count="5262" uniqueCount="3111">
  <si>
    <t>附件5</t>
  </si>
  <si>
    <t>2022年第一批自治区层面统筹推进重大项目（预备）进度目标责任表</t>
  </si>
  <si>
    <t>金额单位：万元</t>
  </si>
  <si>
    <t>序号</t>
  </si>
  <si>
    <t>项目名称</t>
  </si>
  <si>
    <t>项目代码</t>
  </si>
  <si>
    <t>项目分类</t>
  </si>
  <si>
    <t>主要建设内容及规模</t>
  </si>
  <si>
    <t>建设起止年限</t>
  </si>
  <si>
    <t>总投资</t>
  </si>
  <si>
    <t>截至2021年底前前期工作进展情况</t>
  </si>
  <si>
    <t>2022年底前期工作进度目标</t>
  </si>
  <si>
    <t>项目业主</t>
  </si>
  <si>
    <t>责任单位</t>
  </si>
  <si>
    <t>备注</t>
  </si>
  <si>
    <t>合计</t>
  </si>
  <si>
    <t>自治区交通运输厅</t>
  </si>
  <si>
    <t>省道S210融水和睦至柳城公路</t>
  </si>
  <si>
    <t>广西北部湾投资集团有限公司省道S210融水和睦至柳城公路</t>
  </si>
  <si>
    <t>2020-450200-48-01-026328</t>
  </si>
  <si>
    <t>其他交通设施</t>
  </si>
  <si>
    <t>二级公路，建设路线全长43.29千米，路基红线宽10米。</t>
  </si>
  <si>
    <t>2023-2025年</t>
  </si>
  <si>
    <t>已完成工可评估、用地预审待批复。</t>
  </si>
  <si>
    <t>取得工可批复。</t>
  </si>
  <si>
    <t>广西北部湾投资集团有限公司</t>
  </si>
  <si>
    <t>省道S309武鸣府城至隆安公路(锣圩至隆安段)</t>
  </si>
  <si>
    <t>广西北部湾投资集团有限公司省道S309武鸣府城至隆安公路(锣圩至隆安段)</t>
  </si>
  <si>
    <t>2020-450100-48-01-026356</t>
  </si>
  <si>
    <t>二级公路，建设路线全长35.57千米，路基红线宽10米。</t>
  </si>
  <si>
    <t>2023-2026年</t>
  </si>
  <si>
    <t>已完成工可评审。</t>
  </si>
  <si>
    <t>取得初设批复。</t>
  </si>
  <si>
    <t>省道S310兴业高峰至贵港大岭公路</t>
  </si>
  <si>
    <t>广西北部湾投资集团有限公司省道S310兴业高峰至贵港大岭公路</t>
  </si>
  <si>
    <t>2017-450000-54-01-006998</t>
  </si>
  <si>
    <t>二级公路，路线全长41千米，路基红线宽10米。</t>
  </si>
  <si>
    <t>施工图已完成外业验收、咨询审查、技术审查。</t>
  </si>
  <si>
    <t>省道S501兴安高尚至灵川公路</t>
  </si>
  <si>
    <t>广西北部湾投资集团有限公司省道S501兴安高尚至灵川公路</t>
  </si>
  <si>
    <t>2017-450300-48-01-025011</t>
  </si>
  <si>
    <t>二级公路，全长41千米，路基红线宽10米。</t>
  </si>
  <si>
    <t>已完成工可批复。</t>
  </si>
  <si>
    <t>省道S308桂平石龙至樟木公路</t>
  </si>
  <si>
    <t>广西北部湾投资集团有限公司省道S308桂平石龙至樟木公路</t>
  </si>
  <si>
    <t>2017-450800-48-01-036610</t>
  </si>
  <si>
    <t>二级公路，路线全长71.39千米，路基红线宽10/8.5米。</t>
  </si>
  <si>
    <t>已完成环评批复，工可报告评审。</t>
  </si>
  <si>
    <t>省道S501双牌（桂湘界）至全州公路</t>
  </si>
  <si>
    <t>广西北部湾投资集团有限公司省道S501双牌（桂湘界）至全州公路</t>
  </si>
  <si>
    <t>2019-450324-48-01-030680</t>
  </si>
  <si>
    <t>二级公路，路线全长59.2千米，路基红线宽12/10/8.5米。</t>
  </si>
  <si>
    <t>已完成环评批复、工可评审。</t>
  </si>
  <si>
    <t>S205桂平罗秀经石头至北流民乐公路项目</t>
  </si>
  <si>
    <t>广西新发展交通集团有限公司S205桂平罗秀经石头至北流民乐公路项目</t>
  </si>
  <si>
    <t>2017-450000-48-01-017306</t>
  </si>
  <si>
    <t>二级公路，路线总长44.7千米，路基红线宽10/8.5米。</t>
  </si>
  <si>
    <t>工可报告已通过行业审查。</t>
  </si>
  <si>
    <t>广西新发展交通集团有限公司</t>
  </si>
  <si>
    <t>广西北部湾投资集团有限公司S501全州石塘经蕉江至高尚公路（兴安段K60+310～终点）</t>
  </si>
  <si>
    <t>2101-450300-04-01-365982</t>
  </si>
  <si>
    <t>二级公路，路线全长18千米，路基红线宽8.5米。</t>
  </si>
  <si>
    <t>已完成工可评审、用地预审。</t>
  </si>
  <si>
    <t>国道G242南宁伶俐至钦州陆屋公路（南宁段）</t>
  </si>
  <si>
    <t>广西北部湾投资集团有限公司国道G242南宁伶俐至钦州陆屋公路（南宁段）</t>
  </si>
  <si>
    <t>2017-450100-48-01-036549</t>
  </si>
  <si>
    <t>公路38.2千米，路基红线宽10米。</t>
  </si>
  <si>
    <t>2023-2024年</t>
  </si>
  <si>
    <t>已完成工可修编、施工图外业验收。</t>
  </si>
  <si>
    <t>省道S208融安至永福百寿公路（永福段）</t>
  </si>
  <si>
    <t>广西北部湾投资集团有限公司省道S208融安至永福百寿公路（永福段）</t>
  </si>
  <si>
    <t>2019-450224-48-01-031655</t>
  </si>
  <si>
    <t>公路10.2千米，路基红线宽8.5米。</t>
  </si>
  <si>
    <t>已完成社稳、压矿批复。</t>
  </si>
  <si>
    <t>省道S215平果经驮湾至隆安公路</t>
  </si>
  <si>
    <t>广西北部湾投资集团有限公司省道S215平果经驮湾至隆安公路</t>
  </si>
  <si>
    <t>2017-450000-48-01-012650</t>
  </si>
  <si>
    <t>公路22千米，路基红线宽10米。</t>
  </si>
  <si>
    <t>省道S304藤县濛江至平南丹竹公路</t>
  </si>
  <si>
    <t>广西北部湾投资集团有限公司省道S304藤县濛江至平南丹竹公路</t>
  </si>
  <si>
    <t>2017-450000-54-01-007240</t>
  </si>
  <si>
    <t>二级公路，全长31.758千米，路基红线宽12/8.5米。</t>
  </si>
  <si>
    <t>已完成工可、施工图批复。</t>
  </si>
  <si>
    <t>省道S514南宁江西至坛洛公路</t>
  </si>
  <si>
    <t>广西北部湾投资集团有限公司省道S514南宁江西至坛洛公路</t>
  </si>
  <si>
    <t>2017-450100-48-01-018212</t>
  </si>
  <si>
    <t>二级公路，全长26.2千米，路基红线宽10米。</t>
  </si>
  <si>
    <t>省道S517凤山（袍里）至乐业（新化）公路（天峨段）</t>
  </si>
  <si>
    <t>广西北部湾投资集团有限公司省道S517凤山（袍里）至乐业（新化）公路（天峨段）</t>
  </si>
  <si>
    <t>2017-450000-48-01-039178</t>
  </si>
  <si>
    <t>二级公路，路线全长36千米，路基红线宽8.5米。</t>
  </si>
  <si>
    <t>已完成前期专题批复。</t>
  </si>
  <si>
    <t>争取开工建设。</t>
  </si>
  <si>
    <t>省道S303富川柳家至平乐二塘公路（贺州段）</t>
  </si>
  <si>
    <t>广西北部湾投资集团有限公司省道S303富川柳家至平乐二塘公路（贺州段）</t>
  </si>
  <si>
    <t>2017-451100-48-01-017308</t>
  </si>
  <si>
    <t>公路22.4千米，路基红线宽8.5米。</t>
  </si>
  <si>
    <t>全州（湘桂界）至容县（粤桂界）公路（东安经全州至灌阳（广西段））</t>
  </si>
  <si>
    <t>中能建集团有限公司全州（湘桂界）至容县（粤桂界）公路（东安经全州至灌阳（广西段））</t>
  </si>
  <si>
    <t>2020-450000-48-02-048513</t>
  </si>
  <si>
    <t>高速公路</t>
  </si>
  <si>
    <t>主线全长68千米，路基红线宽26.5米，双向四车道。</t>
  </si>
  <si>
    <t>已完成地灾、通航条件，工可完成评估，正在报用地预审。</t>
  </si>
  <si>
    <t>完成施工许可前置手续的报批及施工许可手续的办理。</t>
  </si>
  <si>
    <t>中能建集团有限公司</t>
  </si>
  <si>
    <t>广西北部湾投资集团有限公司G359大塘至渠黎公路（大塘至那蒙段）</t>
  </si>
  <si>
    <t>2020-450100-48-01-009626</t>
  </si>
  <si>
    <t>二级公路，总里程长19千米，路基红线宽10米。</t>
  </si>
  <si>
    <t>已完成压覆矿、地灾、水保、环评、社稳专题批复，以及工可行业审查。</t>
  </si>
  <si>
    <t>广西交通投资集团有限公司G80广昆高速公路南宁至百色段改扩建工程（一期工程）</t>
  </si>
  <si>
    <t>2105-450000-04-01-296520</t>
  </si>
  <si>
    <t>总里程长约12千米，主线路基红线宽42米，双向八车道。</t>
  </si>
  <si>
    <t>已完成用地预审与选址批复、工可、社稳、环评、水保、压覆矿、地灾批复、初步设计，开展施工图设计。</t>
  </si>
  <si>
    <t>初步设计获批。</t>
  </si>
  <si>
    <t>广西交通投资集团有限公司</t>
  </si>
  <si>
    <t>自治区林业局</t>
  </si>
  <si>
    <t>高峰城-大型物流仓储中心</t>
  </si>
  <si>
    <t>广西壮族自治区国有高峰林场高峰城-大型物流仓储中心</t>
  </si>
  <si>
    <t>2019-450000-59-03-033759</t>
  </si>
  <si>
    <t>商贸流通</t>
  </si>
  <si>
    <t>总建筑面积约46万平方米。建设钢材市场、建材市场、物流仓储、配套建筑等基础设施。</t>
  </si>
  <si>
    <t>已完成备案。</t>
  </si>
  <si>
    <t>完成用地规划等前期工作。</t>
  </si>
  <si>
    <t>广西壮族自治区国有高峰林场</t>
  </si>
  <si>
    <t>自治区体育局</t>
  </si>
  <si>
    <t>中国—东盟·博盟体育科技产业城</t>
  </si>
  <si>
    <t>上海博盟体育发展有限公司中国—东盟·博盟体育科技产业城</t>
  </si>
  <si>
    <t>2020-450102-89-03-028678</t>
  </si>
  <si>
    <t>体育事业</t>
  </si>
  <si>
    <t>总建筑面积约74万平方米。建设国际拳击学院、拳击产业孵化基地、运动生物科创中心、体育文化交流中心等。</t>
  </si>
  <si>
    <t>已完成备案，正在进土地招拍挂前期工作。</t>
  </si>
  <si>
    <t>完成项目设计等前期工作。</t>
  </si>
  <si>
    <t>上海博盟体育发展有限公司</t>
  </si>
  <si>
    <t>自治区能源局</t>
  </si>
  <si>
    <t>广西电网公司2021年110千伏及以下电网基建预备项目</t>
  </si>
  <si>
    <t>2103-450000-04-01-577270</t>
  </si>
  <si>
    <t>能源</t>
  </si>
  <si>
    <t>建设星湖等110千伏送变电、35千伏及以下配电网工程，共197项。</t>
  </si>
  <si>
    <t>已完成可研批复，正在办理用地预审等核准前置文件。</t>
  </si>
  <si>
    <t>取得用地预审等核准前置文件，完成110千伏红庙送变电工程等115项前期工作。</t>
  </si>
  <si>
    <t>广西电网有限责任公司</t>
  </si>
  <si>
    <t>广西电网公司2021年500千伏电网基建预备项目</t>
  </si>
  <si>
    <t>2103-450000-04-01-872477</t>
  </si>
  <si>
    <t>建设500千伏漓江、金陵站扩建等7项输变电工程。</t>
  </si>
  <si>
    <t>取得用地预审等核准前置文件，完成500千伏漓江、田林、百色扩等3项工程前期工作。</t>
  </si>
  <si>
    <t>广西电网公司2021年220千伏电网基建预备项目</t>
  </si>
  <si>
    <t>2103-450000-04-01-349239</t>
  </si>
  <si>
    <t>开展500千伏新江变电站，配套220千伏送出工程等61项送变电工程。</t>
  </si>
  <si>
    <t>取得用地预审等核准前置文件，完成220千伏武陵送变电工程等29项前期工作。</t>
  </si>
  <si>
    <t>自治区农业科学院</t>
  </si>
  <si>
    <t>广西农科院种质资源库</t>
  </si>
  <si>
    <t>自治区农业科学院广西农科院种质资源库</t>
  </si>
  <si>
    <t>2101-450000-04-01-823972</t>
  </si>
  <si>
    <t>其他农业</t>
  </si>
  <si>
    <t>建设集低温库、试管苗库、超低温库、DNA库等为一体的种质资源库，容量为40万份。</t>
  </si>
  <si>
    <t>已完成建议书批复、可研报告编制。</t>
  </si>
  <si>
    <t>完成初设批复，基本具备开工建设条件。</t>
  </si>
  <si>
    <t>广西大学</t>
  </si>
  <si>
    <t>广西亚热带农科新城一期项目</t>
  </si>
  <si>
    <t>广西大学广西亚热带农科新城一期项目</t>
  </si>
  <si>
    <t>2020-450000-73-01-044127</t>
  </si>
  <si>
    <t>其他市政基础设施</t>
  </si>
  <si>
    <t>建设现代农业科普馆、亚热带智慧农业试验区、科研综合实验区等设施。</t>
  </si>
  <si>
    <t>已完成建议书批复、可研编制和评审可研编制及评审。</t>
  </si>
  <si>
    <t>完成可研编制、设计等前期工作。</t>
  </si>
  <si>
    <t>广西农垦集团有限责任公司</t>
  </si>
  <si>
    <t>三月三文化旅游产业园之医药健康产业区（一期）</t>
  </si>
  <si>
    <t>广西悦桂田园文化旅游投资有限责任公司三月三文化旅游产业园之医药健康产业区（一期）</t>
  </si>
  <si>
    <t>2018-450102-70-03-033891</t>
  </si>
  <si>
    <t>养生长寿健康产业</t>
  </si>
  <si>
    <t>建设国际医疗中心、国际CCRC养老基地、健康产业科创中心等工程。</t>
  </si>
  <si>
    <t>2023-2027年</t>
  </si>
  <si>
    <t>已完成备案，用地出让工作实施方案已通过自治区自然资源厅会议批复。</t>
  </si>
  <si>
    <t>启动地块出让前期工作。</t>
  </si>
  <si>
    <t>广西悦桂田园文化旅游投资有限责任公司</t>
  </si>
  <si>
    <t>明阳国际健康城（一期）</t>
  </si>
  <si>
    <t>广西悦桂田园文化旅游投资有限责任公司明阳国际健康城（一期）</t>
  </si>
  <si>
    <t>2020-450112-88-03-017844</t>
  </si>
  <si>
    <t>总建筑面积约95万平方米。建设健康管理站、健康医疗中心、桂垦养生公寓、旅居共享酒店等工程。</t>
  </si>
  <si>
    <t>南宁市人民政府</t>
  </si>
  <si>
    <t>金蓉颗粒生产基地项目</t>
  </si>
  <si>
    <t>广州奇绩医药科技有限公司金蓉颗粒生产基地项目</t>
  </si>
  <si>
    <t>2020-450112-27-03-002764</t>
  </si>
  <si>
    <t>医药制造工业</t>
  </si>
  <si>
    <t>总建筑面积约10万平方米，建设符合GMP标准的创新药大生产基地、饮片加工基地、新药研发中心、乳腺肿瘤研究院等。</t>
  </si>
  <si>
    <t>已完成备案、选址意见、用地预审。</t>
  </si>
  <si>
    <t>落实项目建设资金，完成土地出让前期工作。</t>
  </si>
  <si>
    <t>广州奇绩医药科技有限公司</t>
  </si>
  <si>
    <t>广西新谊新能源汽车产业园项目</t>
  </si>
  <si>
    <t>广西新谊新能源汽车有限公司广西新谊新能源汽车产业园项目</t>
  </si>
  <si>
    <t>2019-450102-36-03-022382</t>
  </si>
  <si>
    <t>新能源汽车</t>
  </si>
  <si>
    <t>总建筑面积约12万平方米，建设零部件生产及整车改装园区。</t>
  </si>
  <si>
    <t>已完成备案、土地出让、施工图审查，取得工程规划许可证，正在调总平。</t>
  </si>
  <si>
    <t>完成总评审批。</t>
  </si>
  <si>
    <t>广西新谊新能源汽车有限公司</t>
  </si>
  <si>
    <t>马山协合周鹿风电场工程</t>
  </si>
  <si>
    <t>马山县协合周鹿风力发电有限公司马山协合周鹿风电场工程</t>
  </si>
  <si>
    <t>2017-450124-44-02-033612</t>
  </si>
  <si>
    <t>新能源</t>
  </si>
  <si>
    <t>总装机容量为48兆瓦。</t>
  </si>
  <si>
    <t>已完成核准、规划选址、环评、水保、地灾、社稳、用地预审、占用林地批复，取得接入系统批复。</t>
  </si>
  <si>
    <t>完成用地报批、征地等前期工作。</t>
  </si>
  <si>
    <t>马山县协合周鹿风力发电有限公司</t>
  </si>
  <si>
    <t>南宁市第一人民医院肿瘤大楼项目</t>
  </si>
  <si>
    <t>2020-450100-84-01-062604</t>
  </si>
  <si>
    <t>卫生事业</t>
  </si>
  <si>
    <t>总建筑面积3.9万平方米，共设床位450张。</t>
  </si>
  <si>
    <t>已完成可研批复。</t>
  </si>
  <si>
    <t>完成设计方案、初步设计、施工图设计、前期咨询、旧楼拆除等工作。</t>
  </si>
  <si>
    <t>南宁市第一人民医院</t>
  </si>
  <si>
    <t>南宁市市郊铁路机场线</t>
  </si>
  <si>
    <t>南宁轨道交通集团有限责任公司南宁市市郊铁路机场线</t>
  </si>
  <si>
    <t>2019-450100-53-01-039236</t>
  </si>
  <si>
    <t>铁路</t>
  </si>
  <si>
    <t>建设南宁市市郊铁路机场线连接吴圩机场至市区线路、车站、场段、主变电站等。</t>
  </si>
  <si>
    <t>已完成建议书批复，工可已通过专家评估，正在组织开展PPP一方案两报告有关工作。</t>
  </si>
  <si>
    <t>开展初勘及初步设计。</t>
  </si>
  <si>
    <t>南宁轨道交通集团有限责任公司</t>
  </si>
  <si>
    <t>南宁市市郊铁路武鸣线</t>
  </si>
  <si>
    <t>南宁轨道交通集团有限责任公司南宁市市郊铁路武鸣线</t>
  </si>
  <si>
    <t>2019-450100-53-01-045362</t>
  </si>
  <si>
    <t>建设南宁市市郊铁路武鸣线，包括区间、车站、车辆段、主变电站等。</t>
  </si>
  <si>
    <t>已完成建议书批复。</t>
  </si>
  <si>
    <t>开展初步设计。</t>
  </si>
  <si>
    <t>宾阳县芳雷水库工程</t>
  </si>
  <si>
    <t>宾阳县水利局宾阳县芳雷水库工程</t>
  </si>
  <si>
    <t>2017-450126-48-01-000756</t>
  </si>
  <si>
    <t>水库及水利枢纽</t>
  </si>
  <si>
    <t>建设水库总库容2336万立方米，最大坝高30米，坝顶长438米。</t>
  </si>
  <si>
    <t>完成用地预审、可研等批复。</t>
  </si>
  <si>
    <t>宾阳县水利局</t>
  </si>
  <si>
    <t>广西南宁市桂牧食品有限公司年屠宰200万头生猪及精深加工项目</t>
  </si>
  <si>
    <t>2020-450126-13-03-027822</t>
  </si>
  <si>
    <t>食品工业</t>
  </si>
  <si>
    <t>厂房总建筑面积9万平方米，建设屠宰分割车间、高温肉制品车间、低温肉制品车间、万吨冷库以及辅助配套工程等。</t>
  </si>
  <si>
    <t>已完成备案、项目选址。</t>
  </si>
  <si>
    <t>完成环评、土地出让等工作。</t>
  </si>
  <si>
    <t>广西南宁市桂牧食品有限公司</t>
  </si>
  <si>
    <t>中欧一带一路广西蓝莓加工产业园项目</t>
  </si>
  <si>
    <t>广西一号线食品科技有限公司中欧一带一路广西蓝莓加工产业园项目</t>
  </si>
  <si>
    <t>2020-450127-13-03-028434</t>
  </si>
  <si>
    <t>总建筑面积约13.3万平方米建设生产车间、仓库、办公生活区等。</t>
  </si>
  <si>
    <t>完成用地调规和报批。</t>
  </si>
  <si>
    <t>广西一号线食品科技有限公司</t>
  </si>
  <si>
    <t>南宁西乡塘区坛洛镇智慧物流园（B区）</t>
  </si>
  <si>
    <t>南宁宝湾智慧物流发展有限公司南宁西乡塘区坛洛镇智慧物流园（B区）</t>
  </si>
  <si>
    <t>2019-450107-59-01-026005</t>
  </si>
  <si>
    <t>建设国际物流作业区、电商物流作业区、智能仓储区、绿色配送区、产品检测区、自动化冷链作业区、供应链金融服务中心及物流信息中心等。</t>
  </si>
  <si>
    <t>已完成备案，取得储备蓝线、用地预审与选址意见书、取得农转用指标，开展土地征收。</t>
  </si>
  <si>
    <t>完成清表。</t>
  </si>
  <si>
    <t>南宁宝湾智慧物流发展有限公司</t>
  </si>
  <si>
    <t>南宁西乡塘区坛洛镇智慧物流园（A区）</t>
  </si>
  <si>
    <t>上海宇培（集团）有限公司南宁西乡塘区坛洛镇智慧物流园（A区）</t>
  </si>
  <si>
    <t>2019-450107-59-01-031343</t>
  </si>
  <si>
    <t>建设大型现代化物流分拨中心、现代化恒温仓储分拨中心、电子商务与物流网平台设备。</t>
  </si>
  <si>
    <t>已完成备案，取得储备蓝线、用地预审与选址意见书、取得林地占用许可。</t>
  </si>
  <si>
    <t>完成土地征收、取得农转用指标。</t>
  </si>
  <si>
    <t>上海宇培（集团）有限公司</t>
  </si>
  <si>
    <t>广西浩源再生资源利用有限公司废钢铁加工仓储配送中心项目</t>
  </si>
  <si>
    <t>2018-450127-42-03-015161</t>
  </si>
  <si>
    <t>建设废钢回收区、分拣区、仓储配送区、交易中心、办公楼等配套设施，年回收分拣处理各类废钢铁800万吨。</t>
  </si>
  <si>
    <t>已完成备案、土地招拍挂、地勘、总平图设计。</t>
  </si>
  <si>
    <t>完成环评批复、防洪影响评价，通过水土保持方案，取得节能审查批复。</t>
  </si>
  <si>
    <t>广西浩源再生资源利用有限公司</t>
  </si>
  <si>
    <t>东南智慧电商产业园B地块</t>
  </si>
  <si>
    <t>苏宁易购集团有限公司东南智慧电商产业园B地块</t>
  </si>
  <si>
    <t>2019-450107-59-01-025996</t>
  </si>
  <si>
    <t>总建筑面积约34万平方米，建设智慧仓储物流示范中心、智能快递示范中心、冷链物流中心、数据管理及控制中心。</t>
  </si>
  <si>
    <t>完成土地征收。</t>
  </si>
  <si>
    <t>苏宁易购集团有限公司</t>
  </si>
  <si>
    <t>中新南宁国际物流园（三期）</t>
  </si>
  <si>
    <t>广西新中产业投资有限公司中新南宁国际物流园（三期）</t>
  </si>
  <si>
    <t>2020-450111-59-03-061698</t>
  </si>
  <si>
    <t>总建筑面积约102万平方米，建设中国—东盟多式联运联盟发展基地及配套的仓储物流产业仓库。</t>
  </si>
  <si>
    <t>已完成备案，开展用地指标、林地指标报批及场地平整前期工作。</t>
  </si>
  <si>
    <t>完成部分土地出让。</t>
  </si>
  <si>
    <t>广西新中产业投资有限公司</t>
  </si>
  <si>
    <t>丰树南宁西乡塘智慧物流项目</t>
  </si>
  <si>
    <t>南宁丰桂仓储有限公司丰树南宁西乡塘智慧物流项目</t>
  </si>
  <si>
    <t>2020-450107-59-03-058456</t>
  </si>
  <si>
    <t>建设汽车零部件制造中心及相关配套设施、电子商务及供应链管理平台、食品智能制造中央厨房运营平台等。</t>
  </si>
  <si>
    <t>已完成备案、土地出让，完成总平设计、施工图设计。</t>
  </si>
  <si>
    <t>完成施工前期准备。</t>
  </si>
  <si>
    <t>南宁丰桂仓储有限公司</t>
  </si>
  <si>
    <t>南宁大健康特色小镇</t>
  </si>
  <si>
    <t>广西达和投资有限公司南宁大健康特色小镇</t>
  </si>
  <si>
    <t>2018-450103-72-03-026678</t>
  </si>
  <si>
    <t>总建筑面积约209.5万平方米，建设医药、医疗器械及健康食品科研孵化中心、综合性康复医院、睡眠中心以及相关产业配套等。</t>
  </si>
  <si>
    <t>完成二期用地农转用及剩余用地林地占用手续。</t>
  </si>
  <si>
    <t>广西达和投资有限公司</t>
  </si>
  <si>
    <t>南宁市武鸣沃柑交易中心项目</t>
  </si>
  <si>
    <t>广西富鸣城市投资发展集团有限责任公司南宁市武鸣沃柑交易中心项目</t>
  </si>
  <si>
    <t>2020-450110-01-01-058943</t>
  </si>
  <si>
    <t>总建筑面积约37万平方米，建设冷链物流仓储、农贸市场等工程。</t>
  </si>
  <si>
    <t>开展土地征收工作。</t>
  </si>
  <si>
    <t>广西富鸣城市投资发展集团有限责任公司</t>
  </si>
  <si>
    <t>佳园小区旁道路（原五合片区25号路）</t>
  </si>
  <si>
    <t>广西南宁晟宁资产经营投资有限公司佳园小区旁道路（原五合片区25号路）</t>
  </si>
  <si>
    <t>2019-450103-48-01-021469</t>
  </si>
  <si>
    <t>道路及桥梁</t>
  </si>
  <si>
    <t>城市道路，全长1540米，红线宽20米。</t>
  </si>
  <si>
    <t>已完成初设批复、地灾批复、施工图审查，取得用地预审与选址意见书、工程规划许可证。</t>
  </si>
  <si>
    <t>完成社会资本招标，完成开工前手续。</t>
  </si>
  <si>
    <t>广西南宁晟宁资产经营投资有限公司</t>
  </si>
  <si>
    <t>空港经济区重点产业发展区域（C区）水系改造工程</t>
  </si>
  <si>
    <t>广西航港投资集团有限公司空港经济区重点产业发展区域（C区）水系改造工程</t>
  </si>
  <si>
    <t>2018-450112-48-01-010754</t>
  </si>
  <si>
    <t>总长约1850米，宽约15-30米，主要建设内容包括土方开挖、植被改造、配套服务设施等相关配套工程。</t>
  </si>
  <si>
    <t>完成地形测量、方案设计。</t>
  </si>
  <si>
    <t>广西航港投资集团有限公司</t>
  </si>
  <si>
    <t>广西南宁新西湖健康科技生态城</t>
  </si>
  <si>
    <t>广西东妙健康科技有限公司广西南宁新西湖健康科技生态城</t>
  </si>
  <si>
    <t>2020-450107-75-03-057387</t>
  </si>
  <si>
    <t>其他服务业</t>
  </si>
  <si>
    <t>总建筑面积126.4万平方米，建设森林智慧核心片区及其配套设施建设。</t>
  </si>
  <si>
    <t>已完成备案、用地预审与选址意见书，开展项目规划调整。</t>
  </si>
  <si>
    <t>完成圣名岭储备地块土地出让工作，开展兴贤储备地块收储工作。</t>
  </si>
  <si>
    <t>广西东妙健康科技有限公司</t>
  </si>
  <si>
    <t>年生产万吨深加工肉鸭食品项目</t>
  </si>
  <si>
    <t>广西华兴食品集团有限公司年生产万吨深加工肉鸭食品项目</t>
  </si>
  <si>
    <t>2019-450102-13-03-030354</t>
  </si>
  <si>
    <t>农产品加工</t>
  </si>
  <si>
    <t>总建筑面积5.5万平方米，购置鸭苗孵化设备、鸭肉制品深加工生产线设备及仪器。</t>
  </si>
  <si>
    <t>已完成备案、土地出让。</t>
  </si>
  <si>
    <t>完成施工许可证等前期手续。</t>
  </si>
  <si>
    <t>广西华兴食品集团有限公司</t>
  </si>
  <si>
    <t>南宁抽水蓄能电站</t>
  </si>
  <si>
    <t>南方电网调峰调频发电有限公司南宁抽水蓄能电站</t>
  </si>
  <si>
    <t>2019-450122-44-02-007773</t>
  </si>
  <si>
    <t>建设规划装机容量120万千瓦电站，安装4台30万千瓦水泵水轮机组。</t>
  </si>
  <si>
    <t>已完成核准、规划选址、环评、水保、用地预审批复。</t>
  </si>
  <si>
    <t>开展用地报批、占用林地、征地拆迁、移民安置工作。</t>
  </si>
  <si>
    <t>南方电网调峰调频发电有限公司</t>
  </si>
  <si>
    <t>南宁三燃液化气有限公司整体搬迁改造项目</t>
  </si>
  <si>
    <t>2018-450112-45-03-020187</t>
  </si>
  <si>
    <t>建设储存、灌装、运输配送、钢瓶检测等功能为一体的液化气综合气库，厂区液化气储灌容量总量2400立方米，周转液化气约7.5万吨/年。</t>
  </si>
  <si>
    <t>已完成核准批复、土地出让，开展规划设计。</t>
  </si>
  <si>
    <t>完成规划设计。</t>
  </si>
  <si>
    <t>南宁三燃液化气有限公司</t>
  </si>
  <si>
    <t>武鸣灵水国际青年新创客公社一期项目</t>
  </si>
  <si>
    <t>广西青年创客产业有限公司武鸣灵水国际青年新创客公社一期项目</t>
  </si>
  <si>
    <t>2019-450122-70-03-012852</t>
  </si>
  <si>
    <t>旅游业</t>
  </si>
  <si>
    <t>总建筑面积约26万平方米，建设新生活集团（中国-东盟）总部、韩国原州医疗产业科技谷中国园（先导区）、国际医疗健康科普MCN传播中心、韩国GOC医疗科技公司中国总部、国际青年生活服务中心等。</t>
  </si>
  <si>
    <t>已完成备案，已发布征地预公告，概念规划已经通过评审。</t>
  </si>
  <si>
    <t>力争完成一期用地招拍挂。</t>
  </si>
  <si>
    <t>广西青年创客产业有限公司</t>
  </si>
  <si>
    <t>广西金陵右江康养小城</t>
  </si>
  <si>
    <t>广西邕澳健康产业发展有限公司广西金陵右江康养小城</t>
  </si>
  <si>
    <t>2018-450107-01-03-037280</t>
  </si>
  <si>
    <t>总建筑面积45.5万平方米，建设休闲商旅民宿区、金陵旧街文化商旅区、古街生态民宿区、乡村生态农业综合产业休闲旅游示范区。</t>
  </si>
  <si>
    <t>已完成备案、规划定点、用地预审、占用林地许可，已取得一期农转用指标。</t>
  </si>
  <si>
    <t>完成土地清表工作。</t>
  </si>
  <si>
    <t>广西邕澳健康产业发展有限公司</t>
  </si>
  <si>
    <t>武鸣骆越文化园项目（一期）工程</t>
  </si>
  <si>
    <t>南宁天誉新景置业有限公司武鸣骆越文化园项目（一期）工程</t>
  </si>
  <si>
    <t>2019-450122-70-03-021540</t>
  </si>
  <si>
    <t>总建筑面积83万平方米，建设文旅工程、配套设施、艺术社区等三大功能区和市政配套工程。</t>
  </si>
  <si>
    <t>已完成备案、用地预审与选址意见书、水保批复、林地许可，完成部分土地平整工作等。</t>
  </si>
  <si>
    <t>完成全部青苗及迁坟、清表工作；总平、强排、单体方案完成评审；完成土地平整工作等。</t>
  </si>
  <si>
    <t>南宁天誉新景置业有限公司</t>
  </si>
  <si>
    <t>南宁牛湾文化旅游岛</t>
  </si>
  <si>
    <t>深圳市霖峰投资控股有限公司南宁牛湾文化旅游岛</t>
  </si>
  <si>
    <t>2019-450103-87-03-010826</t>
  </si>
  <si>
    <t>总建筑面积约200万平方米，建设定位以中华玉文化为主题，融合海丝文化、养生文化等功能于一体的文化休闲岛。</t>
  </si>
  <si>
    <t>已完成备案、部分土地出让，正在编制整岛城市设计。</t>
  </si>
  <si>
    <t>二期土地完成农转用报批，开展土地出让工作。</t>
  </si>
  <si>
    <t>深圳市霖峰投资控股有限公司</t>
  </si>
  <si>
    <t>南宁蓝地球田园文旅项目</t>
  </si>
  <si>
    <t>广西蓝地球文化旅游开发有限公司南宁蓝地球田园文旅项目</t>
  </si>
  <si>
    <t>2019-450122-70-03-029451</t>
  </si>
  <si>
    <t>总建筑面积约115万平方米，建设周边新农村改造、艺术田园、亲子营地、温顺动物萌宠乐园、农耕体验区、农业科普设施等。</t>
  </si>
  <si>
    <t>已完成备案、用地预审与选址意见书。</t>
  </si>
  <si>
    <t>完成林地占用报批、土地出让。</t>
  </si>
  <si>
    <t>广西蓝地球文化旅游开发有限公司</t>
  </si>
  <si>
    <t>南宁丽山丽水文旅项目</t>
  </si>
  <si>
    <t>南宁市千艺大观投资有限责任公司南宁丽山丽水文旅项目</t>
  </si>
  <si>
    <t>2020-450110-78-03-007577</t>
  </si>
  <si>
    <t>总建筑面积24万平方米，建设美梦田园休闲观光度假区、观光生态农业园、民俗手作街区、民族文化彩绘园等。</t>
  </si>
  <si>
    <t>已完成备案，取得占用林地使用手续、用地预审批复，开展新增建设用地手续报批。</t>
  </si>
  <si>
    <t>完成用地报批，开展土地出让相关工作。</t>
  </si>
  <si>
    <t>南宁市千艺大观投资有限责任公司</t>
  </si>
  <si>
    <t>南宁清育湾</t>
  </si>
  <si>
    <t>南宁电建兴国旅游文化发展有限公司南宁清育湾</t>
  </si>
  <si>
    <t>2020-450110-50-03-043734</t>
  </si>
  <si>
    <t>总建筑面积52万平方米，建设健康养生、智慧颐养社区、养生颐养公寓等宜居社区，智慧田园生活区、商业街区、商务特色酒店等康养中心等。</t>
  </si>
  <si>
    <t>已完成备案，项目控制性规划文件待批。</t>
  </si>
  <si>
    <t>开展项目国土空间规划调整，启动项目征地工作。</t>
  </si>
  <si>
    <t>南宁电建兴国旅游文化发展有限公司</t>
  </si>
  <si>
    <t>南宁“花花大世界”生态度假区项目</t>
  </si>
  <si>
    <t>广西壮美大地投资有限公司南宁“花花大世界”生态度假区项目</t>
  </si>
  <si>
    <t>2020-450110-72-03-045437</t>
  </si>
  <si>
    <t>建设大型综合型旅游度假区。</t>
  </si>
  <si>
    <t>已完成备案，完成首开区D-16、D-18地块选址意见、用地预审，增减挂指标购买等前期工作，目前正在开展征地工作。</t>
  </si>
  <si>
    <t>完成D-16、D-18地块土地出让。</t>
  </si>
  <si>
    <t>广西壮美大地投资有限公司</t>
  </si>
  <si>
    <t>广西武鸣伊岭岩景升级改造项目</t>
  </si>
  <si>
    <t>南宁市达观樱园旅游服务有限公司广西武鸣伊岭岩景升级改造项目</t>
  </si>
  <si>
    <t>2018-450122-89-03-003624</t>
  </si>
  <si>
    <t>总建筑面积16.1万平方米，建设壮文化展示长廊、骆越文化博物馆等配套设施。</t>
  </si>
  <si>
    <t>已完成备案、项目概念规划评审，取得规划选址初步意见、伊岭岩景区新大门工程规划许可证、溶洞开发许可证，购买增减挂钩节余指标。</t>
  </si>
  <si>
    <t>完成用地预审、环境评价、节能审查、水土保持审批等。</t>
  </si>
  <si>
    <t>南宁市达观樱园旅游服务有限公司</t>
  </si>
  <si>
    <t>中林生态城·南宁（一期）项目</t>
  </si>
  <si>
    <t>广西中林生态城投资有限公司中林生态城·南宁（一期）项目</t>
  </si>
  <si>
    <t>2111-450112-04-01-811481</t>
  </si>
  <si>
    <t>建设森林保育、林业总部、森林旅游等设施。</t>
  </si>
  <si>
    <t>已完成备案、部分土地征收，开展项目概念性总体方案编制；已签订《项目入区协议》、《补充协议》。</t>
  </si>
  <si>
    <t>完成项目概念性总体方案编制。</t>
  </si>
  <si>
    <t>广西中林生态城投资有限公司</t>
  </si>
  <si>
    <t>广西东妙健康科技产业园项目</t>
  </si>
  <si>
    <t>广西东妙健康科技有限公司广西东妙健康科技产业园项目</t>
  </si>
  <si>
    <t>2104-450107-04-05-958360</t>
  </si>
  <si>
    <t>总建筑面积61.56万平方米，建设健康食品生产加工基地、仓储物流基地、健康会展中心、健康科创中心等，以及配套道路等设施。</t>
  </si>
  <si>
    <t>已完成备案，取得城区政府出具征地预公告、社会稳定风险评估报告、农转用指标。</t>
  </si>
  <si>
    <t>完成该片区土地收储工作</t>
  </si>
  <si>
    <t>广西鼎诚汇顺投资有限公司茉莉花国际文化旅游康养特色小镇项目（一期）</t>
  </si>
  <si>
    <t>2019-450127-72-03-014014</t>
  </si>
  <si>
    <t>建设壮乡文化中心广场6000平方米，停车场1200平方米，康养酒店60万平方米，老年活动中心3000平方米等。</t>
  </si>
  <si>
    <t>已完成总规划平面图、规划选址意见、用地预审、林地意见、环评意见等。</t>
  </si>
  <si>
    <t>广西鼎诚汇顺投资有限公司</t>
  </si>
  <si>
    <t>马山县龙河沐心谷康养旅游项目</t>
  </si>
  <si>
    <t>广西马山县龙之河旅游开发有限公司马山县龙河沐心谷康养旅游项目</t>
  </si>
  <si>
    <t>2019-450124-87-03-033493</t>
  </si>
  <si>
    <t>建筑总面积15.17万平方米，建设生态康养、民俗民居集市、汽车营地三个版块及相应道路、停车场、绿化等配套工程。</t>
  </si>
  <si>
    <t>完成总平规划编制、规划选址等。</t>
  </si>
  <si>
    <t>广西马山县龙之河旅游开发有限公司</t>
  </si>
  <si>
    <t>联纲光通讯类、声学信号类及电源传输类产品生产项目</t>
  </si>
  <si>
    <t>联纲光电科技股份有限公司联纲光通讯类、声学信号类及电源传输类产品生产项目</t>
  </si>
  <si>
    <t>2020-450112-39-03-064248</t>
  </si>
  <si>
    <t>电子信息工业</t>
  </si>
  <si>
    <t>总建筑面积约8万平方米，建设研发及实验中心及其他基础配套设施等，生产光通讯类、声学信号类及电源传输类产品。</t>
  </si>
  <si>
    <t>联纲光电科技股份有限公司</t>
  </si>
  <si>
    <t>宾阳县露圩经泉南高速甘棠互通至石塘公路工程项目</t>
  </si>
  <si>
    <t>宾阳县交通运输局宾阳县露圩经泉南高速甘棠互通至石塘公路工程项目</t>
  </si>
  <si>
    <t>2020-450100-48-01-034095</t>
  </si>
  <si>
    <t>二级公路，建设全长19.11千米（其中主干道17.48千米，甘棠支线1.63千米），路基红线宽12米。</t>
  </si>
  <si>
    <t>已完成建议书批复，可行性研究报告编制和评审。</t>
  </si>
  <si>
    <t>完成可行性研究报告批复。</t>
  </si>
  <si>
    <t>宾阳县交通运输局</t>
  </si>
  <si>
    <t>4万头生猪种养循环养殖小区项目</t>
  </si>
  <si>
    <t>广西众大成农牧有限公司4万头生猪种养循环养殖小区项目</t>
  </si>
  <si>
    <t>2020-450113-03-03-055654</t>
  </si>
  <si>
    <t>畜牧业</t>
  </si>
  <si>
    <t>总建筑面积1.9万平方米，建设育肥猪场4个、厂区道路等附属工程设施。</t>
  </si>
  <si>
    <t>已完成备案、选址意见、环评批复、林地批复。</t>
  </si>
  <si>
    <t>完成土地平整。</t>
  </si>
  <si>
    <t>广西众大成农牧有限公司</t>
  </si>
  <si>
    <t>广西中投沃牛发展有限公司农工商集团智慧牛业及乡村振兴产业园项目</t>
  </si>
  <si>
    <t>2020-450102-03-03-060653</t>
  </si>
  <si>
    <t>分三期实施，其中一期规划肉牛养殖区，二期规划为屠宰和冷链加工区、文化旅游区，三期规划为乡村旅游区。</t>
  </si>
  <si>
    <t>已完成备案、规划选址、设施农用地批复、占用林地批复，正在开展环评、水土保持编制。</t>
  </si>
  <si>
    <t>完成环评、水保、招标等。</t>
  </si>
  <si>
    <t>广西中投沃牛发展有限公司</t>
  </si>
  <si>
    <t>钜荣汽车园</t>
  </si>
  <si>
    <t>广西钜荣投资有限公司钜荣汽车园</t>
  </si>
  <si>
    <t>2016-450108-72-01-920234</t>
  </si>
  <si>
    <t>总建筑面积7.5万平方米，汽车展示、销售、仓储、物流和检测维修等。</t>
  </si>
  <si>
    <t>已完成备案等前期工作。</t>
  </si>
  <si>
    <t>完成项目前期工作。</t>
  </si>
  <si>
    <t>广西钜荣投资有限公司</t>
  </si>
  <si>
    <t>恒大新能源汽车广西基地项目（一期）</t>
  </si>
  <si>
    <t>恒大新能源汽车投资控股集团有限公司恒大新能源汽车广西基地项目（一期）</t>
  </si>
  <si>
    <t>2020-450103-36-03-031367</t>
  </si>
  <si>
    <t>总建筑面积48万平方米，新建车间、附属用房及相关辅助生产设施。</t>
  </si>
  <si>
    <t>恒大新能源汽车投资控股集团有限公司</t>
  </si>
  <si>
    <t>南宁市儿童医院（二期）</t>
  </si>
  <si>
    <t>南宁市第六人民医院南宁市儿童医院（二期）</t>
  </si>
  <si>
    <t>2017-450114-83-01-029127</t>
  </si>
  <si>
    <t>建设500张床位的三级儿童专科医院，总建筑面积60976.6平方米，建设门诊楼、住院楼等设施。</t>
  </si>
  <si>
    <t>南宁市第六人民医院</t>
  </si>
  <si>
    <t>桂德祥香料有限公司中国八角香料产业园项目</t>
  </si>
  <si>
    <t>2109-450125-04-01-748645</t>
  </si>
  <si>
    <t>建设集产品展示、包装加工、仓储、物流、检测及餐饮住宿为一体的中国八角香料产业园。包含多功能铺面仓储加工场地、附加设施、冷冻仓库。</t>
  </si>
  <si>
    <t>已完成备案、选址意见，正在进行征地拆迁、用地报批。</t>
  </si>
  <si>
    <t>桂德祥香料有限公司</t>
  </si>
  <si>
    <t>农夫山泉广西大明山饮料有限公司年产103万吨饮用天然水生产线建设项目</t>
  </si>
  <si>
    <t>2110-450125-04-01-458117</t>
  </si>
  <si>
    <t>分两期实施，其中一期计划建设2条生产线。一期项目投产后，预计第一年产能可达到50万吨。</t>
  </si>
  <si>
    <t>已完成备案、用地预审批复、选址意见。</t>
  </si>
  <si>
    <t>完成征地拆迁工作。</t>
  </si>
  <si>
    <t>农夫山泉广西大明山饮料有限公司</t>
  </si>
  <si>
    <t>百胜中国南宁智慧供应链运营中心项目</t>
  </si>
  <si>
    <t>传胜供应链管理（南宁）有限公司百胜中国南宁智慧供应链运营中心项目</t>
  </si>
  <si>
    <t>2109-450108-04-01-410093</t>
  </si>
  <si>
    <t>新一代信息技术</t>
  </si>
  <si>
    <t>建设约2万平方米的高标准仓储及其配套设施。主要从事供应链支持业务，包含智慧物联大数据平台、冷链库区和常温库区。</t>
  </si>
  <si>
    <t>已完成备案、建设用地规划许可证。</t>
  </si>
  <si>
    <t>完成环评、施工许可等前期手续。</t>
  </si>
  <si>
    <t>传胜供应链管理（南宁）有限公司</t>
  </si>
  <si>
    <t>广西明电电气股份有限公司电力设备生产基地项目</t>
  </si>
  <si>
    <t>2110-450102-04-01-371268</t>
  </si>
  <si>
    <t>电力工业</t>
  </si>
  <si>
    <t>总建筑面积约5万平方米，拟建研发楼1栋、宿舍综合楼1栋、多层标准丙类厂房3栋、单层标准钢结构丙类厂房1栋。</t>
  </si>
  <si>
    <t>已完成备案、用地预审与选址意见。</t>
  </si>
  <si>
    <t>开展环评等前期工作。</t>
  </si>
  <si>
    <t>广西明电电气股份有限公司</t>
  </si>
  <si>
    <t>柳州市人民政府</t>
  </si>
  <si>
    <t>柳州市中药饮片项目</t>
  </si>
  <si>
    <t>柳州市投资控股有限公司柳州市中药饮片项目</t>
  </si>
  <si>
    <t>2020-450203-27-03-037193</t>
  </si>
  <si>
    <t>总建筑面积18.03万平方米，建设厂房、仓库、综合楼等。</t>
  </si>
  <si>
    <t>已完成备案，开展设计方案编制。</t>
  </si>
  <si>
    <t>完成施工图编制及施工招标。</t>
  </si>
  <si>
    <t>柳州市投资控股有限公司</t>
  </si>
  <si>
    <t>中国-东盟（柳州）旅游装备制造产业园（二期）</t>
  </si>
  <si>
    <t>柳州市新中企投资开发有限公司中国-东盟（柳州）旅游装备制造产业园（二期）</t>
  </si>
  <si>
    <t>2105-450205-04-01-769686</t>
  </si>
  <si>
    <t>先进装备制造业</t>
  </si>
  <si>
    <t>总建筑面积约25万平方米，建设高端旅游交通设施设备、旅游防护用品等工程，以及配套基础设施。</t>
  </si>
  <si>
    <t>完成备案，开展设计方案编制。</t>
  </si>
  <si>
    <t>完善施工图编制及施工招标。</t>
  </si>
  <si>
    <t>柳州市新中企投资开发有限公司</t>
  </si>
  <si>
    <t>年产10万套整体浴室、整体厨房及装配式建筑内装部品项目</t>
  </si>
  <si>
    <t>广西科逸装配科技有限公司年产10万套整体浴室、整体厨房及装配式建筑内装部品项目</t>
  </si>
  <si>
    <t>2104-450205-04-01-368780</t>
  </si>
  <si>
    <t>总建筑面积约3.2万平方米，新建6条装配式卫浴、2条装配式厨房等生产线，新增液压机等60余套设备。</t>
  </si>
  <si>
    <t>广西科逸装配科技有限公司</t>
  </si>
  <si>
    <t>广西柳江防洪控制性工程洋溪水利枢纽</t>
  </si>
  <si>
    <t>柳州市龙溪水利水电建设投资有限公司广西柳江防洪控制性工程洋溪水利枢纽</t>
  </si>
  <si>
    <t>2017-450226-76-01-000640</t>
  </si>
  <si>
    <t>水库正常蓄水位163米，总库容8.5亿立方米，防洪库容7.8亿立方米；电站装机容量10万千瓦。</t>
  </si>
  <si>
    <t>2023-2028年</t>
  </si>
  <si>
    <t>可研报告审批中。</t>
  </si>
  <si>
    <t>开展工程建设及建设征地移民安置工作。</t>
  </si>
  <si>
    <t>柳州市龙溪水利水电建设投资有限公司</t>
  </si>
  <si>
    <t>福沃得柳州东盟食品加工项目</t>
  </si>
  <si>
    <t>柳州市投资控股有限公司福沃得柳州东盟食品加工项目</t>
  </si>
  <si>
    <t>2020-450203-15-03-037335</t>
  </si>
  <si>
    <t>总建筑面积13.81万平方米，建设生产车间、仓库、冷链气调库、试验及检测中心等。</t>
  </si>
  <si>
    <t>完成前期工作。</t>
  </si>
  <si>
    <t>开展征地。</t>
  </si>
  <si>
    <t>柳州市柳南区河西高新区模塑科技标准厂房建设项目</t>
  </si>
  <si>
    <t>柳州市金色太阳建设投资有限公司柳州市柳南区河西高新区模塑科技标准厂房建设项目</t>
  </si>
  <si>
    <t>2020-450204-47-03-048052</t>
  </si>
  <si>
    <t>汽车工业</t>
  </si>
  <si>
    <t>总建筑面积7.5万平方米，建设五栋厂房、仓库等配套工程。</t>
  </si>
  <si>
    <t>开展项目规划设计工作。</t>
  </si>
  <si>
    <t>完成项目规划设计。</t>
  </si>
  <si>
    <t>柳州市金色太阳建设投资有限公司</t>
  </si>
  <si>
    <t>柳州市柳东新区车园横二路西段（清华园横六路）工程</t>
  </si>
  <si>
    <t>柳州东城投资开发有限公司柳州市柳东新区车园横二路西段（清华园横六路）工程</t>
  </si>
  <si>
    <t>2017-450211-48-01-002682</t>
  </si>
  <si>
    <t>城市次干路，全长1806.8米，道路红线宽度为28米，双向四车道。</t>
  </si>
  <si>
    <t>柳州东城投资开发有限公司</t>
  </si>
  <si>
    <t>柳州市新柳大道（三门江大桥～会展西段路）改扩建工程</t>
  </si>
  <si>
    <t>广西柳州市东城投资开发集团有限公司柳州市新柳大道（三门江大桥～会展西段路）改扩建工程</t>
  </si>
  <si>
    <t>2019-450211-48-01-012838</t>
  </si>
  <si>
    <t>城市主干路，总长1902.89米，红线宽度为70米，双向八车道。</t>
  </si>
  <si>
    <t>广西柳州市东城投资开发集团有限公司</t>
  </si>
  <si>
    <t>柳州市柳东新区雒容镇纵一路北段工程</t>
  </si>
  <si>
    <t>广西柳州市东城投资开发集团有限公司柳州市柳东新区雒容镇纵一路北段工程</t>
  </si>
  <si>
    <t>2018-450211-48-01-040940</t>
  </si>
  <si>
    <t>城市次干路，全长1804.1米，红线宽22米。</t>
  </si>
  <si>
    <t>已完成初设批复、施工图设计。</t>
  </si>
  <si>
    <t>柳州市柳东新区雒容镇南片洛清大道工程</t>
  </si>
  <si>
    <t>广西柳州市东城投资开发集团有限公司柳州市柳东新区雒容镇南片洛清大道工程</t>
  </si>
  <si>
    <t>2018-450211-48-01-038485</t>
  </si>
  <si>
    <t>城市主干路，主线长1735.6米，辅道为支路，道路红线宽度为54/38米，主桥宽33米。</t>
  </si>
  <si>
    <t>已完成初设批复、环评批复，完成已征地部分的勘察报告和施工图审查修编。</t>
  </si>
  <si>
    <t>柳州市河表产业园基础设施工程</t>
  </si>
  <si>
    <t>柳州市投资控股有限公司柳州市河表产业园基础设施工程</t>
  </si>
  <si>
    <t>2020-450203-48-03-052526</t>
  </si>
  <si>
    <t>建设河表东路等13条路，总长7876米。</t>
  </si>
  <si>
    <t>已完成备案、施工招标。</t>
  </si>
  <si>
    <t>鹿寨县交通运输局柳州市雒容至导江二级公路（鹿寨段）</t>
  </si>
  <si>
    <t>2020-450223-48-01-007629</t>
  </si>
  <si>
    <t>全长10千米，路基红线宽10米。</t>
  </si>
  <si>
    <t>已完成工可、压覆矿、社稳、用地预审与选址意见书，完成施工、监理单位招标工作。</t>
  </si>
  <si>
    <t>开展前期工作。</t>
  </si>
  <si>
    <t>鹿寨县交通运输局</t>
  </si>
  <si>
    <t>广西都柳江梅林航电枢纽工程</t>
  </si>
  <si>
    <t>柳州市龙溪水利水电建设投资有限公司广西都柳江梅林航电枢纽工程</t>
  </si>
  <si>
    <t>2017-450226-48-01-007355</t>
  </si>
  <si>
    <t>内河水运</t>
  </si>
  <si>
    <t>工程正常蓄水位176米，水库总库容为2.11亿立方米，电站装机容量4.2万千瓦，船闸规模按Ⅲ级航道设计，设计最大通航船舶1000吨级单船。</t>
  </si>
  <si>
    <t>广西柳州山岔湾生态旅游健康产业园二期项目</t>
  </si>
  <si>
    <t>广西柳州鸿纳投资有限公司广西柳州山岔湾生态旅游健康产业园二期项目</t>
  </si>
  <si>
    <t>2019-450223-72-03-013063</t>
  </si>
  <si>
    <t>总建筑面积约46万平方米，建设游客中心、风情商业街、主题民宿客栈、旅居酒店、民俗博物馆、企业会馆及论坛和配套等。</t>
  </si>
  <si>
    <t>已完成备案、用地预审及选址意见书。</t>
  </si>
  <si>
    <t>完善前期手续。</t>
  </si>
  <si>
    <t>广西柳州鸿纳投资有限公司</t>
  </si>
  <si>
    <t>柳州·一都米原乡文化旅游项目</t>
  </si>
  <si>
    <t>柳州市雅恒投资发展有限公司柳州·一都米原乡文化旅游项目</t>
  </si>
  <si>
    <t>2020-450206-88-03-026143</t>
  </si>
  <si>
    <t>建设一都米智慧化农业集中种植区、农业研发教学基地、农业种植体验区等。</t>
  </si>
  <si>
    <t>已完成备案，项目概念性规划正在编制。</t>
  </si>
  <si>
    <t>完成项目概念性规划设计等前期工作。</t>
  </si>
  <si>
    <t>柳州市雅恒投资发展有限公司</t>
  </si>
  <si>
    <t>农副食品加工园</t>
  </si>
  <si>
    <t>柳州市投资控股有限公司农副食品加工园</t>
  </si>
  <si>
    <t>2020-450203-47-03-037329</t>
  </si>
  <si>
    <t>总建筑面积17.76万平方米，建设农副食品加工标准厂房等。</t>
  </si>
  <si>
    <t>广西昊桥钢结构有限责任公司轨道交通钢绞线、模块化钢构产品生产基地</t>
  </si>
  <si>
    <t>2019-450211-37-03-035074</t>
  </si>
  <si>
    <t>建材工业</t>
  </si>
  <si>
    <t>总建筑面积14万平方米，建设形成高强度低松驰钢绞线6.5万吨/年，预制拼装模块化钢桥4万吨/年生产线。</t>
  </si>
  <si>
    <t>已完成备案、可研报告。</t>
  </si>
  <si>
    <t>广西昊桥钢结构有限责任公司</t>
  </si>
  <si>
    <t>柳州市柳东新区车园纵十路（清华园纵四路）工程</t>
  </si>
  <si>
    <t>柳州市东城投资开发集团有限公司柳州市柳东新区车园纵十路（清华园纵四路）工程</t>
  </si>
  <si>
    <t>2017-450211-48-01-002683</t>
  </si>
  <si>
    <t>城市支路，全长为1488.96米，道路红线宽度为22米，双向两车道。</t>
  </si>
  <si>
    <t>已完成初设批复、环评批复。</t>
  </si>
  <si>
    <t>柳州市东城投资开发集团有限公司</t>
  </si>
  <si>
    <t>柳州市河表片区标准厂房（一期）项目</t>
  </si>
  <si>
    <t>广西柳州市北城投资开发集团有限公司柳州市河表片区标准厂房（一期）项目</t>
  </si>
  <si>
    <t>2103-450203-04-01-544527</t>
  </si>
  <si>
    <t>总建筑面积约17万平方米，新建办公综合楼、配套设施用房、标准厂房及配套设施。</t>
  </si>
  <si>
    <t>完成初步设计工作。</t>
  </si>
  <si>
    <t>广西柳州市北城投资开发集团有限公司</t>
  </si>
  <si>
    <t>柳州市鸿翔标准厂房（二期）</t>
  </si>
  <si>
    <t>柳州市投资控股有限公司柳州市鸿翔标准厂房（二期）</t>
  </si>
  <si>
    <t>2103-450203-07-01-100084</t>
  </si>
  <si>
    <t>总建筑面积约5.4万平方米，建设食品原材料加工标准厂房、基础配套设施、绿化等。</t>
  </si>
  <si>
    <t>已完成备案、建设用地规划许可证、总平图设计。</t>
  </si>
  <si>
    <t>完成施工图编制，争取开工建设。</t>
  </si>
  <si>
    <t>柳州市北部生态新区中德产业园(一期）</t>
  </si>
  <si>
    <t>柳州市投资控股有限公司柳州市北部生态新区中德产业园(一期）</t>
  </si>
  <si>
    <t>2103-450212-04-01-862355</t>
  </si>
  <si>
    <t>总建筑面积约27万平方米，建设厂房、办公楼、绿化景观及配套附属设施。</t>
  </si>
  <si>
    <t>取得总平设计批复。</t>
  </si>
  <si>
    <t>广西豪川智能物流仓储项目</t>
  </si>
  <si>
    <t>广西豪川智能物流仓储有限公司广西豪川智能物流仓储项目</t>
  </si>
  <si>
    <t>2112-450204-04-01-625030</t>
  </si>
  <si>
    <t>总建筑面积13.5万平方米，主要建设服装、鞋帽、食品、建材等销售中心、仓储中心、交易中心、配送中心等。</t>
  </si>
  <si>
    <t>已完成备案，取得土地成交确认书。</t>
  </si>
  <si>
    <t>办理施工许可证，做好施工前准备。</t>
  </si>
  <si>
    <t>广西豪川智能物流仓储有限公司</t>
  </si>
  <si>
    <t>柳州市白露大道东段工程</t>
  </si>
  <si>
    <t>柳州市城市投资建设发展有限公司柳州市白露大道东段工程</t>
  </si>
  <si>
    <t>2020-450200-48-01-049613</t>
  </si>
  <si>
    <t>全长3.3千米，红线宽度36-40米。</t>
  </si>
  <si>
    <t>已完成可研批复，上跨湘桂铁路立交设计方案已获批。初步设计已完成评审和工程概算审查，准备报批。</t>
  </si>
  <si>
    <t>开展勘察工作。</t>
  </si>
  <si>
    <t>柳州市城市投资建设发展有限公司</t>
  </si>
  <si>
    <t>桂林市人民政府</t>
  </si>
  <si>
    <t>桂林市临桂区兴宝投资开发有限公司桂林经开区（临桂段）宝山绿色林产品加工产业园（一期）项目</t>
  </si>
  <si>
    <t>2109-450312-04-01-139653</t>
  </si>
  <si>
    <t>造纸与木材加工业</t>
  </si>
  <si>
    <t>建设厂房建筑工程以及给排水、电气、道路、绿化、停车场等室外附属工程；建设3条市政道路，道路总长度888米。</t>
  </si>
  <si>
    <t>已完成可研批复、用地预审与选址意见书。</t>
  </si>
  <si>
    <t>办理环评、节能审查、占用林地审批、水土保持审批等。</t>
  </si>
  <si>
    <t>桂林市临桂区兴宝投资开发有限公司</t>
  </si>
  <si>
    <t>荔浦市工业集中区服务中心荔浦市衣架家居特色产业园建设项目</t>
  </si>
  <si>
    <t>2020-450381-47-01-007663</t>
  </si>
  <si>
    <t>总建筑面积72万平方米，建设钢混结构标准化厂房、现代木材交易市场、人才公寓、产学研培训中心等设施。</t>
  </si>
  <si>
    <t>完成部分征地工作。</t>
  </si>
  <si>
    <t>荔浦市工业集中区服务中心</t>
  </si>
  <si>
    <t>口腔医疗器械及材料研发生产基地建设项目</t>
  </si>
  <si>
    <t>桂林市啄木鸟医疗器械有限公司口腔医疗器械及材料研发生产基地建设项目</t>
  </si>
  <si>
    <t>2020-450305-35-03-028849</t>
  </si>
  <si>
    <t>总建筑面积约2.8万平方米，建设口腔医疗器械及材料等新产品研发生产车间。</t>
  </si>
  <si>
    <t>已完成备案，正在启动土地报批手续。</t>
  </si>
  <si>
    <t>获得用地，开展测绘工作。</t>
  </si>
  <si>
    <t>桂林市啄木鸟医疗器械有限公司</t>
  </si>
  <si>
    <t>桂林生物医药产业园项目</t>
  </si>
  <si>
    <t>桂林鼎和晟投资集团有限公司桂林生物医药产业园项目</t>
  </si>
  <si>
    <t>2020-450312-27-03-060029</t>
  </si>
  <si>
    <t>建设生物医药制造园区、研发与企业孵化区、药品冷链仓储物流园等设施。</t>
  </si>
  <si>
    <t>已完成备案，空间规划目前正在报批阶段。</t>
  </si>
  <si>
    <t>跟踪凤凰林场规划出台进展，获取土地红线范围，推进前期勘察设计。</t>
  </si>
  <si>
    <t>桂林鼎和晟投资集团有限公司</t>
  </si>
  <si>
    <t>桂林市临桂区名冠产业投资有限公司桂林经开区（临桂段）万福大健康产业园医药创新创业基地项目</t>
  </si>
  <si>
    <t>2109-450312-04-05-620237</t>
  </si>
  <si>
    <t>总建筑面积12万平方米，建设综合服务楼、大健康医学中心、大健康云服务中心、科研孵化楼、中试生产楼和地下部分建筑工程。</t>
  </si>
  <si>
    <t>桂林市临桂区名冠产业投资有限公司</t>
  </si>
  <si>
    <t>桂林市临桂区名冠产业投资有限公司桂林经开区（临桂段）万福大健康产业园纯正堂制药及保健食品生产基地项目（一期）</t>
  </si>
  <si>
    <t>2109-450312-04-05-827729</t>
  </si>
  <si>
    <t>总建筑面积10万平方米，建设办公用房1栋、质检研发用房、厂房6栋，以及配套设施。</t>
  </si>
  <si>
    <t>已完成可研批复、不动产权证。</t>
  </si>
  <si>
    <t>电科云(桂林）国际大数据发展中心</t>
  </si>
  <si>
    <t>桂林华崛大数据科技有限公司电科云(桂林）国际大数据发展中心</t>
  </si>
  <si>
    <t>2020-450311-65-03-051208</t>
  </si>
  <si>
    <t>建设主机房、配电室、监控指挥中心、后勤服务中心、专家公寓等。</t>
  </si>
  <si>
    <t>已完成备案、一期土地出让。</t>
  </si>
  <si>
    <t>桂林华崛大数据科技有限公司</t>
  </si>
  <si>
    <t>灌阳岭南硅基新材料产业园</t>
  </si>
  <si>
    <t>灌阳县工业园区管理中心灌阳岭南硅基新材料产业园</t>
  </si>
  <si>
    <t>2101-450327-04-01-255240</t>
  </si>
  <si>
    <t>新材料</t>
  </si>
  <si>
    <t>总建筑面积16万平方米，建设硅基材料加工车间、标准厂房等设施。</t>
  </si>
  <si>
    <t>已完成建议书批复、可研编制。</t>
  </si>
  <si>
    <t>完成所有前期工作。</t>
  </si>
  <si>
    <t>灌阳县工业园区管理中心</t>
  </si>
  <si>
    <t>驰普·桂北国际高新科技产业城</t>
  </si>
  <si>
    <t>全州县盛源投资管理有限责任公司驰普·桂北国际高新科技产业城</t>
  </si>
  <si>
    <t>2106-450324-04-05-863873</t>
  </si>
  <si>
    <t>总建筑面积732.9万平方米，建设展示中心、仓储物流中心、标准厂房、污水处理厂等基础配套设施。引进五金交电、机械设备制造产业。</t>
  </si>
  <si>
    <t>已完成可研批复、规划设计，征收部分土地。</t>
  </si>
  <si>
    <t>开展征地，开展前期工作，完善相关手续。</t>
  </si>
  <si>
    <t>全州县盛源投资管理有限责任公司</t>
  </si>
  <si>
    <t>桂林市急救中心综合楼建设项目</t>
  </si>
  <si>
    <t>桂林市120指挥台桂林市急救中心综合楼建设项目</t>
  </si>
  <si>
    <t>2020-450300-84-01-046164</t>
  </si>
  <si>
    <t>总建筑面积1.5万平方米，新建急救中心综合楼。</t>
  </si>
  <si>
    <t>已完成可研批复、用地预审与选址意见书，正在办理土地划拨、初步设计。</t>
  </si>
  <si>
    <t>桂林市120指挥台</t>
  </si>
  <si>
    <t>桂林市妇幼保健院临桂院区建设</t>
  </si>
  <si>
    <t>桂林市妇女儿童医院桂林市妇幼保健院临桂院区建设</t>
  </si>
  <si>
    <t>2020-450300-84-01-061594</t>
  </si>
  <si>
    <t>总建筑面积17.2万平方米，建设保健用房、医疗用房等设施，购置医疗设备一批。</t>
  </si>
  <si>
    <t>已完成建议书批复、选址意见。</t>
  </si>
  <si>
    <t>桂林市妇女儿童医院</t>
  </si>
  <si>
    <t>桂林市临桂区名冠产业投资有限公司桂林市临桂工业集中区四塘豆腐乳产业小镇（米粉产业园一期）项目</t>
  </si>
  <si>
    <t>2109-450312-04-01-729758</t>
  </si>
  <si>
    <t>总建筑面积9万平方米，建设创新创业服务中心1栋、企业研发生产楼8栋、展示中心1栋、综合服务楼1栋、标准厂房9栋等设施。</t>
  </si>
  <si>
    <t>桂林市临桂区兴汇贤投资开发有限公司桂林市临桂工业集中区会仙旅游休闲食品产业园（一期）建设项目</t>
  </si>
  <si>
    <t>2109-450312-04-05-656929</t>
  </si>
  <si>
    <t>总建筑面积9万平方米，建设标准厂房、附属用房、公寓、办公用房、运河二路，翻修创业大道和工业八路等。</t>
  </si>
  <si>
    <t>桂林市临桂区兴汇贤投资开发有限公司</t>
  </si>
  <si>
    <t>格力电器（广西）智慧物流园项目</t>
  </si>
  <si>
    <t>广西晟世欣兴格力贸易有限公司格力电器（广西）智慧物流园项目</t>
  </si>
  <si>
    <t>2020-450305-51-03-029114</t>
  </si>
  <si>
    <t>建设格力电器（广西）智慧物流园，标准厂房、仓库。</t>
  </si>
  <si>
    <t>签署格力（桂林）智能制造生产基地投资协议书。项目一期800亩征地合同签订工作已全部完成，正在进行土地收储、补偿和拆迁安置。</t>
  </si>
  <si>
    <t>广西晟世欣兴格力贸易有限公司</t>
  </si>
  <si>
    <t>桂林中辰智慧云仓</t>
  </si>
  <si>
    <t>桂林中辰投资有限公司桂林中辰智慧云仓</t>
  </si>
  <si>
    <t>2020-450312-59-03-043438</t>
  </si>
  <si>
    <t>总建筑面积约2万平方米，建设现代化智能云仓以及配套设施，采购一批自动化、智能化、多功能分类储存设备。</t>
  </si>
  <si>
    <t>已完成备案、用地预审、选址意见。</t>
  </si>
  <si>
    <t>继续办理前期工作，开展土地指标报批等前期工作。</t>
  </si>
  <si>
    <t>桂林中辰投资有限公司</t>
  </si>
  <si>
    <t>桂林空港物流产业园项目</t>
  </si>
  <si>
    <t>桂林鼎和晟投资集团有限公司桂林空港物流产业园项目</t>
  </si>
  <si>
    <t>2020-450312-59-03-060028</t>
  </si>
  <si>
    <t>建设国际旅游商品自由贸易区、临空物流基地等设施。</t>
  </si>
  <si>
    <t>已完成备案，拟选址范围在申报过渡期城镇开发边界调整工作。</t>
  </si>
  <si>
    <t>调整规划。</t>
  </si>
  <si>
    <t>国际建材家居仓储物流中心</t>
  </si>
  <si>
    <t>桂林金福祥仓储物流有限公司国际建材家居仓储物流中心</t>
  </si>
  <si>
    <t>2020-450323-59-03-051763</t>
  </si>
  <si>
    <t>总建筑面积21万平方米，建设厂房、物流仓储用房等主体工程建设，以及附属设施工程。</t>
  </si>
  <si>
    <t>已完成备案、用地预审。</t>
  </si>
  <si>
    <t>推进土地征收、清表工作。</t>
  </si>
  <si>
    <t>桂林金福祥仓储物流有限公司</t>
  </si>
  <si>
    <t>桂林北综合客运枢纽工程</t>
  </si>
  <si>
    <t>桂林市交通投资控股集团有限公司桂林北综合客运枢纽工程</t>
  </si>
  <si>
    <t>2017-450300-47-01-018403</t>
  </si>
  <si>
    <t>总建筑面积39.3万平方米，建设桂林北西站房、长途客运站、旅游集散中心、站前城市广场。</t>
  </si>
  <si>
    <t>已完成可研批复、水保审批、环评审批、地灾评估、压覆矿批复、节能批复、社稳批复、部分工程建设用地规划许可证，一期用地指标已获批。</t>
  </si>
  <si>
    <t>完成项目秀峰区土地征收。</t>
  </si>
  <si>
    <t>桂林市交通投资控股集团有限公司</t>
  </si>
  <si>
    <t>桂林航天航空科技城（一期）</t>
  </si>
  <si>
    <t>桂林高新技术产业建设开发总公司桂林航天航空科技城（一期）</t>
  </si>
  <si>
    <t>2020-450305-48-03-029605</t>
  </si>
  <si>
    <t>总建筑面积56.6万平方米，建设科创园、航空制造展览中心、专业人才配套住房等。</t>
  </si>
  <si>
    <t>已完成备案、用地预审与选址意见书，正在启动土地报批手续。</t>
  </si>
  <si>
    <t>取得项目一期约170亩用地指标并完成供地。</t>
  </si>
  <si>
    <t>桂林高新技术产业建设开发总公司</t>
  </si>
  <si>
    <t>阳朔县工业集中区福利片区基础设施建设项目（一期）</t>
  </si>
  <si>
    <t>阳朔县阳宏投资发展有限公司阳朔县工业集中区福利片区基础设施建设项目（一期）</t>
  </si>
  <si>
    <t>2020-450321-48-01-029335</t>
  </si>
  <si>
    <t>建设厂房、市政管网4180米、污水处理厂日处理规模6000立方米/天等市政配套基础设施。</t>
  </si>
  <si>
    <t>已完成备案，正在进行土地报批、地灾评估、压覆矿评估、社稳评估报告工作。</t>
  </si>
  <si>
    <t>完成A05地块的125亩工业用地的土地报批；完成一期用地（1200亩）的地灾评估、压覆矿评估、社稳评估报告。</t>
  </si>
  <si>
    <t>阳朔县阳宏投资发展有限公司</t>
  </si>
  <si>
    <t>桂林乐和橡塑高分子材料科技园（一期）</t>
  </si>
  <si>
    <t>桂林市临桂区名冠产业投资有限公司桂林乐和橡塑高分子材料科技园（一期）</t>
  </si>
  <si>
    <t>2101-450312-07-01-345216</t>
  </si>
  <si>
    <t>建设标准厂房、园区道路等基础设施。</t>
  </si>
  <si>
    <t>已完成备案、用地预审与选址意见书，其他前期手续正在办理。</t>
  </si>
  <si>
    <t>办理前期工作。</t>
  </si>
  <si>
    <t>桂林电缆厂生活区危旧房改造建设保障性住房</t>
  </si>
  <si>
    <t>桂林国投产业发展集团有限公司桂林电缆厂生活区危旧房改造建设保障性住房</t>
  </si>
  <si>
    <t>2017-450300-93-03-018926</t>
  </si>
  <si>
    <t>其他社会民生</t>
  </si>
  <si>
    <t>进行危旧房改造，面积约1万平方米。</t>
  </si>
  <si>
    <t>完成总平、建筑方案报规设计及文本编制、修详规及建筑方案规划技术审核。</t>
  </si>
  <si>
    <t>完成项目修建性详细规划的报批以及其他前期工作。</t>
  </si>
  <si>
    <t>桂林国投产业发展集团有限公司</t>
  </si>
  <si>
    <t>智慧农业·机械化培训基地项目</t>
  </si>
  <si>
    <t>桂林市临桂区杏林农业科技发展有限公司智慧农业·机械化培训基地项目</t>
  </si>
  <si>
    <t>2020-450312-01-03-029846</t>
  </si>
  <si>
    <t>总建筑面积1万平方米，建设展示厅、培训中心、办公区域、厂房等，购置设备一批。</t>
  </si>
  <si>
    <t>已完成备案、环境影响登记表、初步选址意见、总平地图。</t>
  </si>
  <si>
    <t>继续办理前期工作，完成规划。</t>
  </si>
  <si>
    <t>桂林市临桂区杏林农业科技发展有限公司</t>
  </si>
  <si>
    <t>贺巴高速荔浦龙怀连接线建设项目</t>
  </si>
  <si>
    <t>荔浦市交通运输局贺巴高速荔浦龙怀连接线建设项目</t>
  </si>
  <si>
    <t>2020-450381-48-01-063226</t>
  </si>
  <si>
    <t>二级公路，总长约12千米，路基红线宽18.5米，双向四车道。</t>
  </si>
  <si>
    <t>完成可研批复。</t>
  </si>
  <si>
    <t>荔浦市交通运输局</t>
  </si>
  <si>
    <t>桂林市临桂区义禾产业投资有限公司桂林市临桂工业集中区五通现代工艺美术产业园（一期）</t>
  </si>
  <si>
    <t>2109-450312-04-05-706272</t>
  </si>
  <si>
    <t>总建筑面积6万平方米，建设标准厂房、设备用房、工作室，以及配套设施。</t>
  </si>
  <si>
    <t>桂林市临桂区义禾产业投资有限公司</t>
  </si>
  <si>
    <t>临桂五通现代工艺美术与纺织融合示范区</t>
  </si>
  <si>
    <t>桂林市临桂区兴临城乡开发有限公司临桂五通现代工艺美术与纺织融合示范区</t>
  </si>
  <si>
    <t>2020-450312-47-01-049233</t>
  </si>
  <si>
    <t>总建筑面积约9万平方米，建设工艺美术与纺织融合展示体验中心、工艺美术品交易中心、工艺美术创新创意中心等。</t>
  </si>
  <si>
    <t>已完成可研批复、用地预审与选址意见书、环境影响登记表。</t>
  </si>
  <si>
    <t>桂林市临桂区兴临城乡开发有限公司</t>
  </si>
  <si>
    <t>国家非物质文化遗产（恭城油茶）融合创新发展产业园项目</t>
  </si>
  <si>
    <t>恭城瑶族自治县城乡建设投资有限公司国家非物质文化遗产（恭城油茶）融合创新发展产业园项目</t>
  </si>
  <si>
    <t>2102-450332-04-01-375199</t>
  </si>
  <si>
    <t>总建筑面积约30万平方米，建设油茶加工产业区、物流产业园和中央厨房、配套商贸服务区三大功能分区。</t>
  </si>
  <si>
    <t>已完成可研批复、用地预审与选址意见书，目前正在调整规划设计。</t>
  </si>
  <si>
    <t>恭城瑶族自治县城乡建设投资有限公司</t>
  </si>
  <si>
    <t>桂林市桂江巴江口船闸改扩能工程</t>
  </si>
  <si>
    <t>桂林市交通运输局桂林市桂江巴江口船闸改扩能工程</t>
  </si>
  <si>
    <t>2019-450330-55-01-036743</t>
  </si>
  <si>
    <t>建设三级（兼顾2000吨单船）船闸1座。</t>
  </si>
  <si>
    <t>开展《巴江口船闸改扩能工程》四级提升二级工可阶段工作。</t>
  </si>
  <si>
    <t>桂林市交通运输局</t>
  </si>
  <si>
    <t>桂林港平乐港区珠子洲作业区码头一期工程项目</t>
  </si>
  <si>
    <t>平乐县交通运输局桂林港平乐港区珠子洲作业区码头一期工程项目</t>
  </si>
  <si>
    <t>2019-450330-48-01-013027</t>
  </si>
  <si>
    <t>建设7个500吨级泊位，年吞吐量为260万吨。泊位长度425米，码头前沿停泊水域底标高92.69米。</t>
  </si>
  <si>
    <t>已完成工可批复、初设报告，完成地质勘测、农药厂地产评估工作和一期工程土地征收与拆迁评估工作。</t>
  </si>
  <si>
    <t>完成设计批复，落实施工及监理单位。</t>
  </si>
  <si>
    <t>平乐县交通运输局</t>
  </si>
  <si>
    <t>桂林.两江四湖全域文化旅游项目</t>
  </si>
  <si>
    <t>桂林旅游股份有限公司桂林·两江四湖全域文化旅游项目</t>
  </si>
  <si>
    <t>2020-450304-90-03-007999</t>
  </si>
  <si>
    <t>建设两江四湖全域文化旅游项目。</t>
  </si>
  <si>
    <t>已完成备案、《桂林两江四湖全域文化旅游产业策划方案及产业规划方案》编制工作。</t>
  </si>
  <si>
    <t>开展项目可研报告的编制。</t>
  </si>
  <si>
    <t>桂林旅游股份有限公司</t>
  </si>
  <si>
    <t>迷山.阳朔国际运动休闲度假区项目</t>
  </si>
  <si>
    <t>桂林美动文化旅游开发有限公司迷山·阳朔国际运动休闲度假区项目</t>
  </si>
  <si>
    <t>2020-450000-89-02-027043</t>
  </si>
  <si>
    <t>总建筑面积2万平方米，建设分户外运动服务区、路极运动区、山地艺术文化区、休闲度假区等。</t>
  </si>
  <si>
    <t>已完成备案、环评批复、水保批复、社稳批复、一期土地出让，取得建设用地规划许可证。</t>
  </si>
  <si>
    <t>完善前期设计规划工作，加快项目立项审批和二期项目用地预审。</t>
  </si>
  <si>
    <t>桂林美动文化旅游开发有限公司</t>
  </si>
  <si>
    <t>阳朔融创兴坪水镇</t>
  </si>
  <si>
    <t>桂林融创兴漓置地有限公司阳朔融创兴坪水镇</t>
  </si>
  <si>
    <t>2101-450321-04-05-209536</t>
  </si>
  <si>
    <t>总建筑面积8.17万平方米，建设商业街、展示中心、酒店群等旅游基础设施。</t>
  </si>
  <si>
    <t>已完成备案、土地现状调查。</t>
  </si>
  <si>
    <t>完成土地征收，配合业主方完成相关报批工作。</t>
  </si>
  <si>
    <t>桂林融创兴漓置地有限公司</t>
  </si>
  <si>
    <t>凤凰应急装备科技产业园</t>
  </si>
  <si>
    <t>桂林市临桂区临盛城市投资有限公司凤凰应急装备科技产业园</t>
  </si>
  <si>
    <t>2101-450312-04-01-232641</t>
  </si>
  <si>
    <t>机械工业</t>
  </si>
  <si>
    <t>建设应急装备科技产业基地、研发生产中心等设施。</t>
  </si>
  <si>
    <t>已完成备案，其他前期手续正在办理。</t>
  </si>
  <si>
    <t>完善项目前期手续。</t>
  </si>
  <si>
    <t>桂林市临桂区临盛城市投资有限公司</t>
  </si>
  <si>
    <t>桂林市临桂区名冠产业投资有限公司桂林经开区数字能源产业园项目（一期）</t>
  </si>
  <si>
    <t>2106-450312-04-01-921854</t>
  </si>
  <si>
    <t>总建筑面积6万平方米，建设厂房、研发楼等，以及园区设施配套工程。</t>
  </si>
  <si>
    <t>桂林市临桂区兴宝投资开发有限公司桂林经开区（临桂段）宝山高端装备智能制造产业园项目（一期）</t>
  </si>
  <si>
    <t>2109-450312-04-05-622339</t>
  </si>
  <si>
    <t>建设新建厂房7栋、配电房以及配套建设园区道路等设施。</t>
  </si>
  <si>
    <t>桂林市轨道交通产业园</t>
  </si>
  <si>
    <t>桂林市轨道交通集团有限公司桂林市轨道交通产业园</t>
  </si>
  <si>
    <t>2020-450312-37-03-060027</t>
  </si>
  <si>
    <t>建设研发中心、车辆零部件生产厂房、电子电器厂房等。</t>
  </si>
  <si>
    <t>完成项目对标研究。</t>
  </si>
  <si>
    <t>桂林市轨道交通集团有限公司</t>
  </si>
  <si>
    <t>桂林信息科技教育产业园一期项目</t>
  </si>
  <si>
    <t>桂林电子科技大学信息科技学院桂林信息科技教育产业园一期项目</t>
  </si>
  <si>
    <t>2112-450312-04-01-243434</t>
  </si>
  <si>
    <t>高等教育</t>
  </si>
  <si>
    <t>总建筑面积约30万平方米，主要建设教育产业园，包括教学楼、图书馆、实验室、体育用房、行政用房、学生宿舍、教职工生活用房及附属用房等。</t>
  </si>
  <si>
    <t>已完成备案，开展拟选址范围在申报过渡期城镇开发边界调整和片区空间规划调整工作。</t>
  </si>
  <si>
    <t>继续完善项目其他前期手续工作，开展征地工作。</t>
  </si>
  <si>
    <t>桂林电子科技大学信息科技学院</t>
  </si>
  <si>
    <t>凤凰智慧信息产业园项目</t>
  </si>
  <si>
    <t>桂林市临桂区临盛城市投资有限公司凤凰智慧信息产业园项目</t>
  </si>
  <si>
    <t>2020-450312-72-03-060030</t>
  </si>
  <si>
    <t>建设信息服务产业基地、云计算和数据中心等设施。</t>
  </si>
  <si>
    <t>桂林龙胜鑫盛源滑石制品有限公司龙胜各族自治县年加工能力20万吨滑石尾矿、废渣综合利用项目</t>
  </si>
  <si>
    <t>2107-450328-04-01-286175</t>
  </si>
  <si>
    <t>循环经济</t>
  </si>
  <si>
    <t>总建筑面积2.7万平方米，建设实验楼、5栋厂房，以及配套附属设施。</t>
  </si>
  <si>
    <t>已完成备案、用地预审与选址意见书、节能批复、环评批复。</t>
  </si>
  <si>
    <t>完善其他前期工作。</t>
  </si>
  <si>
    <t>桂林龙胜鑫盛源滑石制品有限公司</t>
  </si>
  <si>
    <t>梧州市人民政府</t>
  </si>
  <si>
    <t>广西工商技师学院新校区</t>
  </si>
  <si>
    <t>2020-450000-83-01-015695</t>
  </si>
  <si>
    <t>职业教育</t>
  </si>
  <si>
    <t>总建筑面积29万平方米，办学规模为12000人，建设按教学与实训用房等设施。</t>
  </si>
  <si>
    <t>已完成可研批复、用地预审与选址意见书、一期现场勘探。</t>
  </si>
  <si>
    <t>完善土地手续，完成一期初步设计的评审及批复。</t>
  </si>
  <si>
    <t>广西工商技师学院</t>
  </si>
  <si>
    <t>梧州职教城建设项目</t>
  </si>
  <si>
    <t>梧州职业学院梧州职教城建设项目</t>
  </si>
  <si>
    <t>2020-450400-83-01-015167</t>
  </si>
  <si>
    <t>总建筑面积约85.4万平方米，新建教学用房、实训用房、图书馆、体育馆、教研办公用房等公用工程，并购置相关教学实训设备。</t>
  </si>
  <si>
    <t>已完成建议书批复、用地预审与选址意见书。</t>
  </si>
  <si>
    <t>完成初步设计批复，完成施工图设计，开展场地三通一平。</t>
  </si>
  <si>
    <t>梧州职业学院</t>
  </si>
  <si>
    <t>蒙山县中医医院壮瑶医养生保健基地项目</t>
  </si>
  <si>
    <t>2020-450423-84-01-014143</t>
  </si>
  <si>
    <t>总建筑面积2.86万平方米，建设养老区、疗养区，以及配套设施。</t>
  </si>
  <si>
    <t>完成环评、用地预审与选址意见等前期手续办理，争取开展项目工程、设备、监理招标工作。</t>
  </si>
  <si>
    <t>蒙山县中医医院</t>
  </si>
  <si>
    <t>华澜国际融湾新材料科技城项目</t>
  </si>
  <si>
    <t>广东华澜浩宇科技创新有限公司华澜国际融湾新材料科技城项目</t>
  </si>
  <si>
    <t>2020-450407-26-03-056516</t>
  </si>
  <si>
    <t>建设集科技创新、产业、资本、服务为一体的新材料科技城。</t>
  </si>
  <si>
    <t>开展前期工作，开展场地平整。</t>
  </si>
  <si>
    <t>广东华澜浩宇科技创新有限公司</t>
  </si>
  <si>
    <t>藤县濛江镇龙昌界养生养老基地</t>
  </si>
  <si>
    <t>藤县大昌养老服务有限公司藤县濛江镇龙昌界养生养老基地</t>
  </si>
  <si>
    <t>2102-450422-04-01-550669</t>
  </si>
  <si>
    <t>建设入园观光大道、大型宣传展示厅、康养休闲区等项目。</t>
  </si>
  <si>
    <t>用地性质变动，未征地。</t>
  </si>
  <si>
    <t>勾图、完成征地工作。</t>
  </si>
  <si>
    <t>藤县大昌养老服务有限公司</t>
  </si>
  <si>
    <t>蒙山县丝艺文化中心项目</t>
  </si>
  <si>
    <t>蒙山县蒙易投资开发有限公司蒙山县丝艺文化中心项目</t>
  </si>
  <si>
    <t>2019-450423-78-01-024503</t>
  </si>
  <si>
    <t>文化产业</t>
  </si>
  <si>
    <t>建设主题展馆、美食街等，配套其他建筑及室外配套设施。</t>
  </si>
  <si>
    <t>已完成初设批复。</t>
  </si>
  <si>
    <t>完成项目招投标工作。</t>
  </si>
  <si>
    <t>蒙山县蒙易投资开发有限公司</t>
  </si>
  <si>
    <t>梧州临港开发建设有限公司多式联运物流基地项目</t>
  </si>
  <si>
    <t>2103-450422-04-01-650628</t>
  </si>
  <si>
    <t>总建筑面积20万平方米，建设货物仓储、物流集散、数据中心、电子商务物流平台等。</t>
  </si>
  <si>
    <t>已完成可研批复、选址意见。</t>
  </si>
  <si>
    <t>梧州临港开发建设有限公司</t>
  </si>
  <si>
    <t>桂东南农副产品电商物流园市场、仓储、冷链、业务用房及基础设施项目</t>
  </si>
  <si>
    <t>广西强寿药业集团有限公司桂东南农副产品电商物流园市场、仓储、冷链、业务用房及基础设施项目</t>
  </si>
  <si>
    <t>2020-450421-54-03-022268</t>
  </si>
  <si>
    <t>建设包括市场、冷库、常温仓库等。</t>
  </si>
  <si>
    <t>完成环评、林地、水土保持等前期工作。</t>
  </si>
  <si>
    <t>广西强寿药业集团有限公司</t>
  </si>
  <si>
    <t>梧州临港经济区生活生产集中安置区基础设施建设项目（一期）</t>
  </si>
  <si>
    <t>梧州临港开发建设有限公司梧州临港经济区生活生产集中安置区基础设施建设项目（一期）</t>
  </si>
  <si>
    <t>2020-450422-48-01-026452</t>
  </si>
  <si>
    <t>建设空港一路（G321国道-疏港大道段）、疏港大道（机场快速路-空港一路）、临空支四路（空港一路-疏港大道段）等。</t>
  </si>
  <si>
    <t>完成前期工作，并开展场地平整等工作。</t>
  </si>
  <si>
    <t>中国东盟国际木材产业园A区基础设施工程项目</t>
  </si>
  <si>
    <t>广西京洪林业开发有限公司中国东盟国际木材产业园A区基础设施工程项目</t>
  </si>
  <si>
    <t>2020-450422-02-01-051259</t>
  </si>
  <si>
    <t>建设道路铺设14千米、建设给水工程28千米、污水管网27千米等。</t>
  </si>
  <si>
    <t>获得用地后，开展一期地形测绘、地形勘探等前期工作。</t>
  </si>
  <si>
    <t>广西京洪林业开发有限公司</t>
  </si>
  <si>
    <t>藤县藤州镇东胜作业区石王码头配套基础设施建设项目</t>
  </si>
  <si>
    <t>藤县城市建设投资开发有限公司藤县藤州镇东胜作业区石王码头配套基础设施建设项目</t>
  </si>
  <si>
    <t>2020-450422-78-03-056182</t>
  </si>
  <si>
    <t>实施土石方工程、市政道路工程、市政路灯工程、绿化景观工程、给排水工程、地下室停车场、进港道路及地上停车场。</t>
  </si>
  <si>
    <t>已完成建议书批复、选址意见书、用地预审。</t>
  </si>
  <si>
    <t>完成可研编制。</t>
  </si>
  <si>
    <t>藤县城市建设投资开发有限公司</t>
  </si>
  <si>
    <t>古凤时光小镇安置区</t>
  </si>
  <si>
    <t>梧州市苍海新城工程开发有限公司古凤时光小镇安置区</t>
  </si>
  <si>
    <t>2020-450406-47-01-001616</t>
  </si>
  <si>
    <t>建设时光小镇核心区、古凤拆迁安置区、生态栖居生活区等。</t>
  </si>
  <si>
    <t>已完成可研批复、选址意见、用地预审等前期工作。</t>
  </si>
  <si>
    <t>梧州市苍海新城工程开发有限公司</t>
  </si>
  <si>
    <t>梧州市苍海新区文化教育创意产业园项目</t>
  </si>
  <si>
    <t>梧州市苍海建设开发有限公司梧州市苍海新区文化教育创意产业园项目</t>
  </si>
  <si>
    <t>2020-450406-88-03-033127</t>
  </si>
  <si>
    <t>普通教育</t>
  </si>
  <si>
    <t>建设文化教育、教育职业培训和教育科研基地，文化创意和文旅体验基地，配套建设拆迁安置和保障性用房等。</t>
  </si>
  <si>
    <t>已完成备案，取得用地初步意见。</t>
  </si>
  <si>
    <t>梧州市苍海建设开发有限公司</t>
  </si>
  <si>
    <t>梧州港藤县港区赤水圩作业区四期工程</t>
  </si>
  <si>
    <t>梧州衡远港务有限公司梧州港藤县港区赤水圩作业区四期工程</t>
  </si>
  <si>
    <t>2020-450000-55-02-042977</t>
  </si>
  <si>
    <t>建设2个3000吨级通用泊位，设计年通过能力302万吨，能满足年吞吐量285万吨的要求。</t>
  </si>
  <si>
    <t>已完成核准批复、用地预审与选址意见书、社稳批复。</t>
  </si>
  <si>
    <t>完成通航条件论证评价报告、工程可行性分析报告审批。</t>
  </si>
  <si>
    <t>梧州衡远港务有限公司</t>
  </si>
  <si>
    <t>梧州港藤县港区维良作业区一期工程项目</t>
  </si>
  <si>
    <t>梧州临港建华港口服务有限公司梧州港藤县港区维良作业区一期工程项目</t>
  </si>
  <si>
    <t>2020-450000-55-02-035994</t>
  </si>
  <si>
    <t>建设港池及护岸开挖工程、码头水工工程、护岸工程等。</t>
  </si>
  <si>
    <t>已完成备案、用地预审与选址意见书、社稳批复。</t>
  </si>
  <si>
    <t>完成使用岸线规划调整，初步设计等其他专项报告报批。</t>
  </si>
  <si>
    <t>梧州临港建华港口服务有限公司</t>
  </si>
  <si>
    <t>蒙山县天书侠谷旅游度假区建设项目</t>
  </si>
  <si>
    <t>蒙山县文化广电体育和旅游局蒙山县天书侠谷旅游度假区建设项目</t>
  </si>
  <si>
    <t>2020-450423-78-01-049111</t>
  </si>
  <si>
    <t>建设观光车道、游览步道、景区供水、供电等。</t>
  </si>
  <si>
    <t>完成前期开工各项准备工作。</t>
  </si>
  <si>
    <t>蒙山县文化广电体育和旅游局</t>
  </si>
  <si>
    <t>岑溪市石庙山景区品质提升</t>
  </si>
  <si>
    <t>岑溪市文化广电体育和旅游局岑溪市石庙山景区品质提升</t>
  </si>
  <si>
    <t>2018-450481-01-01-026807</t>
  </si>
  <si>
    <t>岑溪市石庙山景区品质提升及创建4A级旅游景区等设计和施工。</t>
  </si>
  <si>
    <t>已完成备案，正在编制创建规划。</t>
  </si>
  <si>
    <t>岑溪市文化广电体育和旅游局</t>
  </si>
  <si>
    <t>梧州临港盈田智谷PCB产业基地项目</t>
  </si>
  <si>
    <t>梧州临港开发建设有限公司梧州临港盈田智谷PCB产业基地项目</t>
  </si>
  <si>
    <t>2020-450422-47-03-028224</t>
  </si>
  <si>
    <t>总建筑面积约65万平方米，建设产业园建设、进园区道路及配套工程。</t>
  </si>
  <si>
    <t>开展用电等审批并取得批复，有条件开展部分场地平整。</t>
  </si>
  <si>
    <t>梧州临港经济区新型环保建材产业基地及基础设施建设项目</t>
  </si>
  <si>
    <t>梧州临港开发建设有限公司梧州临港经济区新型环保建材产业基地及基础设施建设项目</t>
  </si>
  <si>
    <t>2020-450422-47-01-044070</t>
  </si>
  <si>
    <t>总建筑面积约74万平方米，建设工业厂房50万平方米、导入新型建材生产厂房8万平方米等。</t>
  </si>
  <si>
    <t>临港经济区建华建材生产项目</t>
  </si>
  <si>
    <t>建华建材（梧州）有限公司临港经济区建华建材生产项目</t>
  </si>
  <si>
    <t>2019-450422-50-03-042564</t>
  </si>
  <si>
    <t>总建筑面积17万平方米，建设生产车间、办公大楼生活区，建材生产线10条。</t>
  </si>
  <si>
    <t>开展前期并正在进行场地平整等工作。</t>
  </si>
  <si>
    <t>建华建材（梧州）有限公司</t>
  </si>
  <si>
    <t>粤桂合作特别试验区江北片区新型建筑材料产业园</t>
  </si>
  <si>
    <t>广西华悉投资管理有限公司粤桂合作特别试验区江北片区新型建筑材料产业园</t>
  </si>
  <si>
    <t>2102-450407-04-01-852668</t>
  </si>
  <si>
    <t>总建筑面积47.4万平方米，建设装配式绿化建筑生产基地、建筑垃圾再生利用项目等8个子项目及相关配套工程。</t>
  </si>
  <si>
    <t>已完成备案、选址意见、环评批复、水保批复。</t>
  </si>
  <si>
    <t>完成设计方案，开展施工图设计等。</t>
  </si>
  <si>
    <t>广西华悉投资管理有限公司</t>
  </si>
  <si>
    <t>藤县智能建筑建材产业建设项目</t>
  </si>
  <si>
    <t>广西粤桂建材科技有限公司藤县智能建筑建材产业建设项目</t>
  </si>
  <si>
    <t>2020-450422-30-03-058386</t>
  </si>
  <si>
    <t>总建筑面积约135万平方米，建设工程技术中心、行政办公和生活服务设施。</t>
  </si>
  <si>
    <t>完成项目建议书、用地预审，可研等前期工作。</t>
  </si>
  <si>
    <t>广西粤桂建材科技有限公司</t>
  </si>
  <si>
    <t>广西应急产业示范基地项目</t>
  </si>
  <si>
    <t>广西新航圣洁应急产业园管理有限公司广西应急产业示范基地项目</t>
  </si>
  <si>
    <t>2102-450407-04-01-747357</t>
  </si>
  <si>
    <t>建设应急救援与培训用直升机制造、应急救援用无人机与低空防御系统、应急救援智能系统等项目。</t>
  </si>
  <si>
    <t>完成选址、用地、环评、水保等前期工作。</t>
  </si>
  <si>
    <t>广西新航圣洁应急产业园管理有限公司</t>
  </si>
  <si>
    <t>广西岑溪市宸龙源纺织产业集聚区项目</t>
  </si>
  <si>
    <t>广西宸龙源实业投资有限公司广西岑溪市宸龙源纺织产业集聚区项目</t>
  </si>
  <si>
    <t>2020-450481-17-03-064476</t>
  </si>
  <si>
    <t>纺织服装与皮革工业</t>
  </si>
  <si>
    <t>总建筑面积约80万平方米，建设纺织生产区、仓储物流区、污水处理厂等设施。</t>
  </si>
  <si>
    <t>广西宸龙源实业投资有限公司</t>
  </si>
  <si>
    <t>粤桂合作特别试验区江南片区电声产业园项目</t>
  </si>
  <si>
    <t>广西梧州粤桂合作特别试验区投资开发有限公司粤桂合作特别试验区江南片区电声产业园项目</t>
  </si>
  <si>
    <t>2019-450407-47-01-037426</t>
  </si>
  <si>
    <t>建设电声配件、家庭音响、汽车音响和电子音响类产品生产车间、检验楼等。</t>
  </si>
  <si>
    <t>已完成可研批复、用地预审与选址意见书。开展初步设计编制。</t>
  </si>
  <si>
    <t>完成初设批复，完成施工图设计，开展场地三通一平。</t>
  </si>
  <si>
    <t>广西梧州粤桂合作特别试验区投资开发有限公司</t>
  </si>
  <si>
    <t>梧州临港海底及特种电缆生产建设项目</t>
  </si>
  <si>
    <t>广西阿里威立电缆有限公司梧州临港海底及特种电缆生产建设项目</t>
  </si>
  <si>
    <t>2019-450422-38-03-046569</t>
  </si>
  <si>
    <t>建设厂房三座、40米高的立塔一座、超高压交联电缆生产线2条、超高压试验室一座、中压交联电缆生产线4条。</t>
  </si>
  <si>
    <t>开展征地及场地平整。</t>
  </si>
  <si>
    <t>开展用电等审批并取得批复。</t>
  </si>
  <si>
    <t>广西阿里威立电缆有限公司</t>
  </si>
  <si>
    <t>多金属回收综合利用项目</t>
  </si>
  <si>
    <t>梧州市盛发环保科技有限公司多金属回收综合利用项目</t>
  </si>
  <si>
    <t>2107-450408-04-01-889529</t>
  </si>
  <si>
    <t>总建筑面积12万平方米，建设主体、辅助、贮运等工程。</t>
  </si>
  <si>
    <t>已完成核准批复，编制节能报告。</t>
  </si>
  <si>
    <t>取得节能批复、环评批复及土地证、施工许可证。</t>
  </si>
  <si>
    <t>梧州市盛发环保科技有限公司</t>
  </si>
  <si>
    <t>华润电力梧州岑溪昙容三界顶70兆瓦风电项目</t>
  </si>
  <si>
    <t>华润电力新能源投资有限公司华润电力梧州岑溪昙容三界顶70兆瓦风电项目</t>
  </si>
  <si>
    <t>2109-450000-04-01-587039</t>
  </si>
  <si>
    <t>拟安装20台单机容量为3.6兆瓦的风力发电机组，规划容量为7万千瓦。</t>
  </si>
  <si>
    <t>已完成核准批复、用地预审。</t>
  </si>
  <si>
    <t>完成环评、风险评估、用地手续等项目前期工作，争取达到开工条件。</t>
  </si>
  <si>
    <t>华润电力新能源投资有限公司</t>
  </si>
  <si>
    <t>藤县陶瓷产业园东胜新区产城融合配套基础设施项目</t>
  </si>
  <si>
    <t>藤县城市建设投资开发有限公司藤县陶瓷产业园东胜新区产城融合配套基础设施项目</t>
  </si>
  <si>
    <t>2201-450422-04-01-855963</t>
  </si>
  <si>
    <t>全长约2400米，红线宽20-40米。</t>
  </si>
  <si>
    <t>已完成备案、水保批复、选址意见。</t>
  </si>
  <si>
    <t>完成基础设施工程方案设计、施工图设计、预算编制，场地平整工程施工。</t>
  </si>
  <si>
    <t>梧州市年处理20万吨含铜废物资源化利用项目</t>
  </si>
  <si>
    <t>梧州市兴华有色金属有限公司梧州市年处理20万吨含铜废物资源化利用项目</t>
  </si>
  <si>
    <t>2109-450408-04-01-201716</t>
  </si>
  <si>
    <t>总建筑面积4.5万平方米，主要建设生产厂房和购置安装生产线，配套建设总装机容量为5兆瓦的光伏太阳能发电系统。</t>
  </si>
  <si>
    <t>已完成核准批复、节能批复。</t>
  </si>
  <si>
    <t>完成环评报告，力争年内具备开工条件。</t>
  </si>
  <si>
    <t>梧州市兴华有色金属有限公司</t>
  </si>
  <si>
    <t>北海市人民政府</t>
  </si>
  <si>
    <t>广西东升造纸助剂项目</t>
  </si>
  <si>
    <t>广西东升新材料有限公司广西东升造纸助剂项目</t>
  </si>
  <si>
    <t>2101-450512-89-05-483292</t>
  </si>
  <si>
    <t>总建筑面积约4.7万平方米，分二期建设，建设年产30万吨造纸助剂、年产11.7万吨生物基新材料生产线（扩建）。</t>
  </si>
  <si>
    <t>已完成备案、节能批复，可研报告编制。</t>
  </si>
  <si>
    <t>完成环评批复、用地报批。</t>
  </si>
  <si>
    <t>广西东升新材料有限公司</t>
  </si>
  <si>
    <t>丰林木材产业生产基地</t>
  </si>
  <si>
    <t>广西北海丰林木业有限责任公司丰林木材产业生产基地</t>
  </si>
  <si>
    <t>2102-450521-89-01-250306</t>
  </si>
  <si>
    <t>总建筑面积约73万平方米，建设超强刨花板、胶合木、家居等加工生产线和终端产品生产线及配套设施。</t>
  </si>
  <si>
    <t>已完成项目备案、初步平面设计图。</t>
  </si>
  <si>
    <t>完成一期项目用地挂牌。</t>
  </si>
  <si>
    <t>广西北海丰林木业有限责任公司</t>
  </si>
  <si>
    <t>北海医用制氧设备项目生产基地项目一期</t>
  </si>
  <si>
    <t>广西新宇瑞霖医疗科技股份有限公司北海医用制氧设备项目生产基地项目一期</t>
  </si>
  <si>
    <t>2019-450500-27-03-007820</t>
  </si>
  <si>
    <t>总建筑面积约6.1万平方米，建设医用制氧设备研发和生产中心。</t>
  </si>
  <si>
    <t>已完成备案、土地招拍挂工作，项目规划设计方案已报市自然资源局审批。</t>
  </si>
  <si>
    <t>完成项目规划设计方案的审批并完成项目施工图的制作。</t>
  </si>
  <si>
    <t>广西新宇瑞霖医疗科技股份有限公司</t>
  </si>
  <si>
    <t>年产50万吨超低甲醛释放脲醛树脂项目（年产300万吨超低甲醛释放脲醛树脂项目一期）</t>
  </si>
  <si>
    <t>广西精典化工新材料有限公司年产50万吨超低甲醛释放脲醛树脂项目（年产300万吨超低甲醛释放脲醛树脂项目一期）</t>
  </si>
  <si>
    <t>2018-450500-26-03-043339</t>
  </si>
  <si>
    <t>建设年产50万吨超低甲醛释放脲醛树脂生产线。</t>
  </si>
  <si>
    <t>已完成可研、环评批复、一期能评批复、林地批复。</t>
  </si>
  <si>
    <t>完成用地报批。</t>
  </si>
  <si>
    <t>广西精典化工新材料有限公司</t>
  </si>
  <si>
    <t>酷飞北海无人机研发制造基地</t>
  </si>
  <si>
    <t>酷飞科技发展有限公司酷飞北海无人机研发制造基地</t>
  </si>
  <si>
    <t>2020-450503-37-03-060323</t>
  </si>
  <si>
    <t>总建筑面积7.2万平方米，建设3栋研发大楼、2栋标准厂房、2栋宿舍楼及配套设施。</t>
  </si>
  <si>
    <t>酷飞科技发展有限公司</t>
  </si>
  <si>
    <t>龙港新区北海铁山东港产业园污水处理厂尾水深海排放工程项目</t>
  </si>
  <si>
    <t>北海龙港新区投资开发有限公司龙港新区北海铁山东港产业园污水处理厂尾水深海排放工程项目</t>
  </si>
  <si>
    <t>2020-450521-48-01-008932</t>
  </si>
  <si>
    <t>污水处理</t>
  </si>
  <si>
    <t>建设深海排放井与深海排放管网，设计流量约15.22万立方米/天。</t>
  </si>
  <si>
    <t>已完成建议书批复、排污口设置论证备案、初勘，正在优化可研报告修改稿、海域使用论证报告。</t>
  </si>
  <si>
    <t>开展施工图设计。</t>
  </si>
  <si>
    <t>北海龙港新区投资开发有限公司</t>
  </si>
  <si>
    <t>北海市大冠沙排污区深海排放管及配套管网工程</t>
  </si>
  <si>
    <t>北海银投水利投资有限公司北海市大冠沙排污区深海排放管及配套管网工程</t>
  </si>
  <si>
    <t>2020-450500-77-01-029241</t>
  </si>
  <si>
    <t>新建工业园区污水处理厂尾水收集管15.9千米，海洋新城污水处理厂尾水收集管7.85千米，工业园区、海洋新城、大冠沙等污水厂尾水提升泵站。</t>
  </si>
  <si>
    <t>已完成立项批复，规划方案已批复，正在开展桌面预审路由材料招标。</t>
  </si>
  <si>
    <t>完成路由桌面报告编制。</t>
  </si>
  <si>
    <t>北海银投水利投资有限公司</t>
  </si>
  <si>
    <t>北海银投水利投资有限公司大冠沙规划明渠、银滩大道进厂污水管道及污水厂尾水管道工程</t>
  </si>
  <si>
    <t>2017-450500-78-01-013239</t>
  </si>
  <si>
    <t>建设明渠全长2125米，银滩大道进厂污水管道长度1244米。</t>
  </si>
  <si>
    <t>完成初设批复。</t>
  </si>
  <si>
    <t>北海市群众艺术馆搬迁项目</t>
  </si>
  <si>
    <t>北海市城市建设投资发展有限公司北海市群众艺术馆搬迁项目</t>
  </si>
  <si>
    <t>2019-450500-47-01-007850</t>
  </si>
  <si>
    <t>文化事业</t>
  </si>
  <si>
    <t>总建筑面积约2万平方米，建设群众艺术馆1栋，及绿化景观等配套工程。</t>
  </si>
  <si>
    <t>已完成可研批复、初步设计编制。</t>
  </si>
  <si>
    <t>完成初设报批。</t>
  </si>
  <si>
    <t>北海市城市建设投资发展有限公司</t>
  </si>
  <si>
    <t>北海市银海区文化中心项目</t>
  </si>
  <si>
    <t>北海市银海区文体广电旅游局北海市银海区文化中心项目</t>
  </si>
  <si>
    <t>2102-450503-04-01-285660</t>
  </si>
  <si>
    <t>总建筑面积约18.9万平方米，新建文化馆、图书馆、博物馆、科技馆及配套工程。</t>
  </si>
  <si>
    <t>已完成建议书批复，正在编制可研。</t>
  </si>
  <si>
    <t>北海市银海区文体广电旅游局</t>
  </si>
  <si>
    <t>欧卡内五人制足球基地</t>
  </si>
  <si>
    <t>广西欧卡内体育产业有限公司欧卡内五人制足球基地</t>
  </si>
  <si>
    <t>2019-450502-88-03-009507</t>
  </si>
  <si>
    <t>总建筑面积4万平方米，建有国际型比赛场馆1座、室内训练场馆8座、海峡青年交流中心足球博物馆等。</t>
  </si>
  <si>
    <t>已完成项目备案，正在调整选址。</t>
  </si>
  <si>
    <t>完成选址调整和征地工作。</t>
  </si>
  <si>
    <t>广西欧卡内体育产业有限公司</t>
  </si>
  <si>
    <t>北海市铁山港区人民医院新院区建设项目</t>
  </si>
  <si>
    <t>2020-450500-84-01-018916</t>
  </si>
  <si>
    <t>总建筑面积约3.3万平方米，建设门诊综合大楼、住院大楼等设施。</t>
  </si>
  <si>
    <t>已完成可研批复，选址规划。</t>
  </si>
  <si>
    <t>完成项目初设批复、施工图审查。</t>
  </si>
  <si>
    <t>北海市铁山港区人民医院</t>
  </si>
  <si>
    <t>精工南珠研发中心</t>
  </si>
  <si>
    <t>广西精工海洋科技有限公司精工南珠研发中心</t>
  </si>
  <si>
    <t>2105-450503-04-01-423094</t>
  </si>
  <si>
    <t>生物农业</t>
  </si>
  <si>
    <t>总建筑面积8.6万平方米，建设南珠研发中心、产品加工展销区、南珠交流中心等。</t>
  </si>
  <si>
    <t>已完成备案，签订项目入园合同及补充合同。</t>
  </si>
  <si>
    <t>开展项目用地招拍挂工作。</t>
  </si>
  <si>
    <t>广西精工海洋科技有限公司</t>
  </si>
  <si>
    <t>北海凯洋生物科技有限公司利用信义玻璃余热建设海洋生物提炼及研发项目</t>
  </si>
  <si>
    <t>2019-450512-05-03-004152</t>
  </si>
  <si>
    <t>生物产业</t>
  </si>
  <si>
    <t>建设研发中心大楼、办公大楼、自动化生产设备、鱼油精炼、鱼蛋白提取生产厂房及相应配套设施、冷库及冷链物流厂房及其配套设施。</t>
  </si>
  <si>
    <t>已完成备案、施工许可证、环评批复。</t>
  </si>
  <si>
    <t>完成前期工作，争取开工建设。</t>
  </si>
  <si>
    <t>北海凯洋生物科技有限公司</t>
  </si>
  <si>
    <t>合浦智慧农商城项目</t>
  </si>
  <si>
    <t>合浦县易达农产品市场有限公司合浦智慧农商城项目</t>
  </si>
  <si>
    <t>2101-450521-04-01-847659</t>
  </si>
  <si>
    <t>总建筑面积约9.1万平方米，建设农产品及进出口商品贸易区、仓储物流区等工程。</t>
  </si>
  <si>
    <t>已完成备案，正在办理文物勘探。</t>
  </si>
  <si>
    <t>合浦县易达农产品市场有限公司</t>
  </si>
  <si>
    <t>北海高新区福成新区基础设施首期项目</t>
  </si>
  <si>
    <t>广西北海高新园区投资发展有限公司北海高新区福成新区基础设施首期项目</t>
  </si>
  <si>
    <t>2020-450503-48-01-030226</t>
  </si>
  <si>
    <t>新建道路共4976米，以及配套设施。</t>
  </si>
  <si>
    <t>已完成备案，方案设计文本已经报北海市规划局审批。</t>
  </si>
  <si>
    <t>完成施工图设计。</t>
  </si>
  <si>
    <t>广西北海高新园区投资发展有限公司</t>
  </si>
  <si>
    <t>北海市棚户区（城中村）综合改造项目-向海大道回建区工程</t>
  </si>
  <si>
    <t>北海市城市开发投资集团有限公司北海市棚户区（城中村）综合改造项目-向海大道回建区工程</t>
  </si>
  <si>
    <t>2019-450502-78-01-032923</t>
  </si>
  <si>
    <t>建设安置住房2790套。</t>
  </si>
  <si>
    <t>已完成可研批复，已审定规划方案。</t>
  </si>
  <si>
    <t>北海市城市开发投资集团有限公司</t>
  </si>
  <si>
    <t>龙窑旅游综合体项目</t>
  </si>
  <si>
    <t>北海龙窑投资发展有限公司龙窑旅游综合体项目</t>
  </si>
  <si>
    <t>2020-450521-90-03-023901</t>
  </si>
  <si>
    <t>总建筑面积27万平方米，建设龙窑游客中心、旅游服务、商业街、智慧田园生活区等。</t>
  </si>
  <si>
    <t>已完成备案，签订征地协议。</t>
  </si>
  <si>
    <t>完成土地调规。</t>
  </si>
  <si>
    <t>北海龙窑投资发展有限公司</t>
  </si>
  <si>
    <t>海丝首港旅游项目二期</t>
  </si>
  <si>
    <t>北海市古郡丝路旅游开发有限公司海丝首港旅游项目二期</t>
  </si>
  <si>
    <t>2019-450521-72-03-023432</t>
  </si>
  <si>
    <t>总建筑面积约29万平方米，建设海丝首港非遗文化艺术区、海丝首港文化产业区等项目。</t>
  </si>
  <si>
    <t>已完成备案、土地预申请协议。</t>
  </si>
  <si>
    <t>完成土地征收及招拍挂。</t>
  </si>
  <si>
    <t>北海市古郡丝路旅游开发有限公司</t>
  </si>
  <si>
    <t>智能风电设备制造项目</t>
  </si>
  <si>
    <t>北海远景能源有限公司智能风电设备制造项目</t>
  </si>
  <si>
    <t>2101-450503-04-05-529653</t>
  </si>
  <si>
    <t>建设智能风机设备制造、智能风机上下游配套设备生产线等。</t>
  </si>
  <si>
    <t>开展选址调整工作</t>
  </si>
  <si>
    <t>北海远景能源有限公司</t>
  </si>
  <si>
    <t>恒利源电子线路板科技产业园</t>
  </si>
  <si>
    <t>广西恒利源科技产业有限公司恒利源电子线路板科技产业园</t>
  </si>
  <si>
    <t>2019-450512-39-03-023517</t>
  </si>
  <si>
    <t>项目分两期建设，建设电子线路板标准化厂房15栋、电子科技产业园。</t>
  </si>
  <si>
    <t>已完成备案、选址意见、林地报批。</t>
  </si>
  <si>
    <t>完成可研及能评批复。</t>
  </si>
  <si>
    <t>广西恒利源科技产业有限公司</t>
  </si>
  <si>
    <t>海景大道（西村港大桥至向海一路段）提升改造工程</t>
  </si>
  <si>
    <t>北海南方海洋科技开发有限公司海景大道（西村港大桥至向海一路段）提升改造工程</t>
  </si>
  <si>
    <t>2020-450503-48-01-048520</t>
  </si>
  <si>
    <t>城市主干路，路线全长约1492米，将现有路宽提升改造至60米。</t>
  </si>
  <si>
    <t>已完成可研批复、初设评审。</t>
  </si>
  <si>
    <t>北海南方海洋科技开发有限公司</t>
  </si>
  <si>
    <t>北海市城市建设投资发展有限公司北海市浙江路（上海路-南珠大道）工程</t>
  </si>
  <si>
    <t>2018-450502-78-01-037617</t>
  </si>
  <si>
    <t>城市次干道，道路总长约1030米，道路红线宽30米。</t>
  </si>
  <si>
    <t>已完成可研批复、用地预审。</t>
  </si>
  <si>
    <t>防城港市人民政府</t>
  </si>
  <si>
    <t>防城港国际医学试验区高端人才研发培训基地</t>
  </si>
  <si>
    <t>中国共产党防城港市委员会党校（防城港市行政学院、防城港市社会主义学院）防城港国际医学试验区高端人才研发培训基地</t>
  </si>
  <si>
    <t>2020-450600-83-01-058184</t>
  </si>
  <si>
    <t>总建筑面积约5.4万平方米，建设教学楼、对外培训部、报告厅等设施。</t>
  </si>
  <si>
    <t>完成项目地勘和规划设计。</t>
  </si>
  <si>
    <t>中国共产党防城港市委员会党校（防城港市行政学院、防城港市社会主义学院）</t>
  </si>
  <si>
    <t>防城港绿色节能装配式建筑制造项目</t>
  </si>
  <si>
    <t>防城港市港发控股集团有限公司防城港绿色节能装配式建筑制造项目</t>
  </si>
  <si>
    <t>2020-450600-50-03-045132</t>
  </si>
  <si>
    <t>有色金属工业</t>
  </si>
  <si>
    <t>建设钢结构、钢渣水渣双筛微粉、PC板生产线、装配式钢结构建筑研发中心及配套设施。</t>
  </si>
  <si>
    <t>防城港市港发控股集团有限公司</t>
  </si>
  <si>
    <t>潭油金属精深加工产业园项目</t>
  </si>
  <si>
    <t>防城港市港发控股集团有限公司潭油金属精深加工产业园项目</t>
  </si>
  <si>
    <t>2020-450600-33-03-045113</t>
  </si>
  <si>
    <t>建设仓库、货运车库、办公楼、物流信息集散中心、值班楼、集装箱货运站（CFS）、生态停车场以及配套等。</t>
  </si>
  <si>
    <t>防城港冶金产业配套基地项目</t>
  </si>
  <si>
    <t>防城港市港发控股集团有限公司防城港冶金产业配套基地项目</t>
  </si>
  <si>
    <t>2020-450600-32-03-045119</t>
  </si>
  <si>
    <t>建设配套钢铜铝等冶金下游产业入住的厂房、办公楼、仓库等工程。</t>
  </si>
  <si>
    <t>防城港智能金属阀门制造加工项目</t>
  </si>
  <si>
    <t>防城港市港发控股集团有限公司防城港智能金属阀门制造加工项目</t>
  </si>
  <si>
    <t>2020-450600-33-03-045134</t>
  </si>
  <si>
    <t>建设生产厂房、办公楼以及办公生活辅房。</t>
  </si>
  <si>
    <t>久恒铝业年产10万吨铝合金锭项目</t>
  </si>
  <si>
    <t>防城港市久恒铝业有限公司久恒铝业年产10万吨铝合金锭项目</t>
  </si>
  <si>
    <t>2020-450600-32-03-009260</t>
  </si>
  <si>
    <t>冶金工业</t>
  </si>
  <si>
    <t>建设铝型材挤压车间、氧化车间、电泳车间、喷凃车间及配套等。</t>
  </si>
  <si>
    <t>已完成备案，已签订土地出让合同，完成总平设计工作。</t>
  </si>
  <si>
    <t>防城港市久恒铝业有限公司</t>
  </si>
  <si>
    <t>广西程卿怡智能制造有限公司年产60万吨船板智能制造项目</t>
  </si>
  <si>
    <t>2020-450600-31-03-035227</t>
  </si>
  <si>
    <t>修造船及海洋工程装备工业</t>
  </si>
  <si>
    <t>建设标准厂房、智能化船板生产线、智能管材生产线、钢结构件加工中心，建设自营的现代化物流中心。</t>
  </si>
  <si>
    <t>已完成备案、总平设计，已签订土地出让合同。</t>
  </si>
  <si>
    <t>广西程卿怡智能制造有限公司</t>
  </si>
  <si>
    <t>广西东兴边境体育公园项目</t>
  </si>
  <si>
    <t>东兴市城市建设投资有限责任公司广西东兴边境体育公园项目</t>
  </si>
  <si>
    <t>2020-450681-89-01-060526</t>
  </si>
  <si>
    <t>总建筑面积约22.5万平方米，分二期建设，建设综合体育运动场、足球场集散中心等配套设施。</t>
  </si>
  <si>
    <t>已完成可研批复，正在开展方案设计修订。</t>
  </si>
  <si>
    <t>开展相关前期工作手续。</t>
  </si>
  <si>
    <t>东兴市城市建设投资有限责任公司</t>
  </si>
  <si>
    <t>山茶健康产业综合示范项目</t>
  </si>
  <si>
    <t>防城港龙源生物科技有限公司山茶健康产业综合示范项目</t>
  </si>
  <si>
    <t>2020-450600-14-03-006894</t>
  </si>
  <si>
    <t>建设产业研究院、中试车间、山茶新型健康产品项目、山茶创新药品项目等。</t>
  </si>
  <si>
    <t>已完成备案、用林报批、用地报批、场地平整，正在开展施工前各项报建报批工作。</t>
  </si>
  <si>
    <t>完成各项报建报批工作。</t>
  </si>
  <si>
    <t>防城港龙源生物科技有限公司</t>
  </si>
  <si>
    <t>昆泽中药配方颗粒提取物项目</t>
  </si>
  <si>
    <t>广西防城港市昆泽制药有限责任公司昆泽中药配方颗粒提取物项目</t>
  </si>
  <si>
    <t>2020-450600-27-03-060175</t>
  </si>
  <si>
    <t>生物医药</t>
  </si>
  <si>
    <t>建设实验室、研发室、生产车间，年产800吨中药配方颗粒提取物。</t>
  </si>
  <si>
    <t>已完成备案、土地出让、建设用地规划许可证。</t>
  </si>
  <si>
    <t>完成用地、工程、不动产、总图审查、环评等施工前报批工作。</t>
  </si>
  <si>
    <t>广西防城港市昆泽制药有限责任公司</t>
  </si>
  <si>
    <t>是光恒生项目</t>
  </si>
  <si>
    <t>广西赛诺灵科生物技术开发有限公司是光恒生项目</t>
  </si>
  <si>
    <t>2020-450603-73-03-063432</t>
  </si>
  <si>
    <t>建设存栏量10000只实验猕猴养殖规模基地、生物学功能研究中心实验室等设施。</t>
  </si>
  <si>
    <t>已完成备案、林地使用许可、总平规划图，正在进行建设用地选址等工作。</t>
  </si>
  <si>
    <t>完成项目选址，开展项目前期工作。</t>
  </si>
  <si>
    <t>广西赛诺灵科生物技术开发有限公司</t>
  </si>
  <si>
    <t>防城港医学创新科技产业园</t>
  </si>
  <si>
    <t>防城港市港发控股集团有限公司防城港医学创新科技产业园</t>
  </si>
  <si>
    <t>2020-450600-73-03-059592</t>
  </si>
  <si>
    <t>建设医学创新广西实验室、生物药物研究总部基地等项目。</t>
  </si>
  <si>
    <t>防城区荣光互市贸易农产品加工园（一期）</t>
  </si>
  <si>
    <t>广西桂海农产品冷链物流有限公司防城区荣光互市贸易农产品加工园（一期）</t>
  </si>
  <si>
    <t>2019-450603-59-03-010915</t>
  </si>
  <si>
    <t>建设交易区、加工区和冷链物流仓储配送区、加工车间、物流配送中心、冻库4万吨等。</t>
  </si>
  <si>
    <t>已完成备案，正在进行土地调规。</t>
  </si>
  <si>
    <t>完成用地手续。</t>
  </si>
  <si>
    <t>广西桂海农产品冷链物流有限公司</t>
  </si>
  <si>
    <t>防城港市经开区赤沙大道综合配套服务中心项目</t>
  </si>
  <si>
    <t>防城港市城市投资发展集团有限公司防城港市经开区赤沙大道综合配套服务中心项目</t>
  </si>
  <si>
    <t>2020-450600-47-01-050235</t>
  </si>
  <si>
    <t>总建筑面积18万平方米，建设会展中心、园区管理中心、办公楼、赤沙综合大厦等。</t>
  </si>
  <si>
    <t>已完成可研批复、不动产权证、建设用地规划许可证、场地测绘。</t>
  </si>
  <si>
    <t>完善用林报批相关前期工作手续。</t>
  </si>
  <si>
    <t>防城港市城市投资发展集团有限公司</t>
  </si>
  <si>
    <t>中国-东盟（防城）经贸文化交流促进中心</t>
  </si>
  <si>
    <t>防城港市防城区农旅投资有限公司中国-东盟（防城）经贸文化交流促进中心</t>
  </si>
  <si>
    <t>2020-450603-51-01-012763</t>
  </si>
  <si>
    <t>总建筑面积约8万平方米，建设综合服务大楼、会展中心、友谊大厦、跨境金融结算中心等。</t>
  </si>
  <si>
    <t>已完成可研批复、设计招标，正在进行规划设计。</t>
  </si>
  <si>
    <t>防城港市防城区农旅投资有限公司</t>
  </si>
  <si>
    <t>防城区峒中镇商贸旅游休闲集聚区</t>
  </si>
  <si>
    <t>广西信盟贸易有限公司防城区峒中镇商贸旅游休闲集聚区</t>
  </si>
  <si>
    <t>2020-450603-72-03-053794</t>
  </si>
  <si>
    <t>建设进出口商品展示交易区、跨境电商实体展示区等设施。</t>
  </si>
  <si>
    <t>推进项目前期工作。</t>
  </si>
  <si>
    <t>广西信盟贸易有限公司</t>
  </si>
  <si>
    <t>双墩渔港冷链物流加工工程</t>
  </si>
  <si>
    <t>防城港市文旅集团有限公司双墩渔港冷链物流加工工程</t>
  </si>
  <si>
    <t>2103-450600-04-01-684311</t>
  </si>
  <si>
    <t>建设冷库4万平方米，以及相应的供电照明、给排水、污水处理、绿化等配套设施。</t>
  </si>
  <si>
    <t>已完成可研报告编制、选址意见。</t>
  </si>
  <si>
    <t>完成项目前期工作及招商工作。</t>
  </si>
  <si>
    <t>防城港市文旅集团有限公司</t>
  </si>
  <si>
    <t>东兴跨境经济合作区智慧物流产城融合中心项目</t>
  </si>
  <si>
    <t>广西东兴北投口岸投资有限公司东兴跨境经济合作区智慧物流产城融合中心项目</t>
  </si>
  <si>
    <t>2105-450681-04-01-233748</t>
  </si>
  <si>
    <t>总建筑面积约47.5万平方米，建设仓库、接驳用房、冷冻仓储用房、加工生产用房等相关设施。</t>
  </si>
  <si>
    <t>广西东兴北投口岸投资有限公司</t>
  </si>
  <si>
    <t>防城港潭油标准厂房项目</t>
  </si>
  <si>
    <t>防城港市港发控股集团有限公司防城港潭油标准厂房项目</t>
  </si>
  <si>
    <t>2020-450600-41-03-045139</t>
  </si>
  <si>
    <t>总建筑面积约100万平方米，建设标准厂房项目。</t>
  </si>
  <si>
    <t>广西防城边境经济合作区基础设施一期工程</t>
  </si>
  <si>
    <t>防城港市防城区农旅投资有限公司广西防城边境经济合作区基础设施一期工程</t>
  </si>
  <si>
    <t>2020-450603-51-01-006482</t>
  </si>
  <si>
    <t>建设批发市场、配套公寓、工业厂房、冷链物流基地等主要设施。</t>
  </si>
  <si>
    <t>已完成可研批复，初步选址、环评批复，完成EPC招标。</t>
  </si>
  <si>
    <t>完成项目用地用林手续。</t>
  </si>
  <si>
    <t>东兴市城市建设投资有限责任公司东兴市西灶路（国门大道至界河大道段）道路工程</t>
  </si>
  <si>
    <t>2020-450681-54-01-026927</t>
  </si>
  <si>
    <t>城市主路，全长2304米，红线宽35米，双向四车道。</t>
  </si>
  <si>
    <t>已完成初设、水保、用地预审批复，进行施工图设计。</t>
  </si>
  <si>
    <t>东兴市城市建设投资有限责任公司东兴市楠木山大道（跨越大道至竹山进港大道段）道路工程</t>
  </si>
  <si>
    <t>2020-450681-54-01-026928</t>
  </si>
  <si>
    <t>城市主路，全长1931米，红线宽35米，双向四车道。</t>
  </si>
  <si>
    <t>已完成初设、水保批复，进行施工图设计。</t>
  </si>
  <si>
    <t>防城港市北部湾海滨健康养老示范基地项目</t>
  </si>
  <si>
    <t>防城港市城市建设投资有限责任公司防城港市北部湾海滨健康养老示范基地项目</t>
  </si>
  <si>
    <t>2017-450602-47-01-033502</t>
  </si>
  <si>
    <t>建设养老院、康疗中心、老年公寓、综合服务用房、老年活动中心等。</t>
  </si>
  <si>
    <t>防城港市城市建设投资有限责任公司</t>
  </si>
  <si>
    <t>东兴市高铁站前广场一期工程</t>
  </si>
  <si>
    <t>东兴市开发投资集团有限公司东兴市高铁站前广场一期工程</t>
  </si>
  <si>
    <t>2103-450681-04-01-702802</t>
  </si>
  <si>
    <t>总建筑面积约15万平方米，建设轻轨站厅综合楼、长途客运中心、站前广场配套路网等设施。</t>
  </si>
  <si>
    <t>已完成可研、环评批复，正在开展完善方案设计及初步设计工作。</t>
  </si>
  <si>
    <t>东兴市开发投资集团有限公司</t>
  </si>
  <si>
    <t>防城港西湾跨海大桥公铁合建配套工程</t>
  </si>
  <si>
    <t>防城港市文旅集团有限公司防城港西湾跨海大桥公铁合建配套工程</t>
  </si>
  <si>
    <t>2103-450600-04-01-685079</t>
  </si>
  <si>
    <t>建设东兴大道互通、北部湾大道互通、国门大道、现状拥军路改造等路网疏解配套工程。</t>
  </si>
  <si>
    <t>已完成工可编制。</t>
  </si>
  <si>
    <t>开展项目选址、用地、用海、环评等准备工作。</t>
  </si>
  <si>
    <t>防城港市经开区多元产业园一期工程及基础设施配套项目</t>
  </si>
  <si>
    <t>防城港市城市投资发展集团有限公司防城港市经开区多元产业园一期工程及基础设施配套项目</t>
  </si>
  <si>
    <t>2020-450600-47-01-036362</t>
  </si>
  <si>
    <t>建设人才公寓、农贸市场、管理用房等。配套建设2条市政道路，道路红线宽36米，总长1500米。</t>
  </si>
  <si>
    <t>已完成可研批复，正在开展环评、水保等前期工作。</t>
  </si>
  <si>
    <t>完善相关前期工作手续。</t>
  </si>
  <si>
    <t>防城港市医学和生物医药产业园（原：防城港市医学服务产业园项目）</t>
  </si>
  <si>
    <t>防城港市城市投资发展集团有限公司防城港市医学和生物医药产业园</t>
  </si>
  <si>
    <t>2020-450600-48-01-043963</t>
  </si>
  <si>
    <t>建设医学服务产业园区。</t>
  </si>
  <si>
    <t>已完成可研批复、选址意见，正在开展项目用林申请相关工作。</t>
  </si>
  <si>
    <t>完成防城港区域医疗中心项目（一期）533亩场地平整。</t>
  </si>
  <si>
    <t>北部湾传统中医康养中心</t>
  </si>
  <si>
    <t>防城港市文旅集团有限公司北部湾传统中医康养中心</t>
  </si>
  <si>
    <t>2020-450600-82-03-056574</t>
  </si>
  <si>
    <t>建设中医理疗中心、康复训练中心、中医养生馆、针灸推拿体验馆、中医药调理产品中心等。</t>
  </si>
  <si>
    <t>开展选址规划工作。</t>
  </si>
  <si>
    <t>中国东兴—越南芒街跨境经济合作区东博交易中心及周边市政道路工程</t>
  </si>
  <si>
    <t>东兴市城市建设投资有限责任公司中国东兴—越南芒街跨境经济合作区东博交易中心及周边市政道路工程</t>
  </si>
  <si>
    <t>2102-450681-04-01-692028</t>
  </si>
  <si>
    <t>总建筑面积约18.9万平方米，建设物流配送中心、进出口冷链中心、进出口交易市场，配套路网总长约9.2千米。</t>
  </si>
  <si>
    <t>已完成建议书批复、目前正在进行可研修编。</t>
  </si>
  <si>
    <t>防城区教育基础设施提升工程（一期）PPP项目</t>
  </si>
  <si>
    <t>防城港市防城区农旅投资有限公司防城区教育基础设施提升工程（一期）PPP项目</t>
  </si>
  <si>
    <t>2020-450603-47-01-048965</t>
  </si>
  <si>
    <t>主要建设教学楼、教学综合楼、备课楼、综合报告楼、风雨球场、游泳训练场、图书楼、学生宿舍楼、教师周转房等配套设施。</t>
  </si>
  <si>
    <t>已完成可研批复、地形测绘、初步总平、用地选址，正在开展招标前准备工作。</t>
  </si>
  <si>
    <t>完成项目招标工作。</t>
  </si>
  <si>
    <t>广西东兴市竹山研学实践教育基地项目</t>
  </si>
  <si>
    <t>东兴市教育和科学技术局广西东兴市竹山研学实践教育基地项目</t>
  </si>
  <si>
    <t>2101-450681-04-01-749034</t>
  </si>
  <si>
    <t>总建筑面积约2万平方米，建设教学楼、综合楼等配套设施，打造中小学生研学实践教育基地。</t>
  </si>
  <si>
    <t>已完成建议书批复，可研报告待审批。</t>
  </si>
  <si>
    <t>完成不动产证、可研审批、初步设计及施工图设计。</t>
  </si>
  <si>
    <t>东兴市教育和科学技术局</t>
  </si>
  <si>
    <t>滩营风电场（一期）150MW</t>
  </si>
  <si>
    <t>防城港市根竹坪新能源有限公司滩营风电场（一期）150兆瓦</t>
  </si>
  <si>
    <t>2019-450603-44-02-008438</t>
  </si>
  <si>
    <t>建设总规模150兆瓦滩营风电场，全年总发电量3.5亿千瓦时。</t>
  </si>
  <si>
    <t>已完成核准批复、用地预审、选址意见，已取得并网意向协议。</t>
  </si>
  <si>
    <t>完成用地用林手续，做好项目开工前期工作。</t>
  </si>
  <si>
    <t>防城港市根竹坪新能源有限公司</t>
  </si>
  <si>
    <t>广西三月三文化旅游区</t>
  </si>
  <si>
    <t>广西一二三文化旅游有限公司广西三月三文化旅游区</t>
  </si>
  <si>
    <t>2018-450603-89-03-025729</t>
  </si>
  <si>
    <t>建设文化主题园区、三月三广场、亲子乐园、亲子客栈、游乐场、潭蓬遗址公园等。</t>
  </si>
  <si>
    <t>已完成备案、规划选址、用地预审等，一期林地已获批，二期林地报批材料已报批。</t>
  </si>
  <si>
    <t>完成一期用地报批。</t>
  </si>
  <si>
    <t>广西一二三文化旅游有限公司</t>
  </si>
  <si>
    <t>广西防城港威壮·滨海文旅康养项目</t>
  </si>
  <si>
    <t>广西威壮投资集团有限公司广西防城港威壮·滨海文旅康养项目</t>
  </si>
  <si>
    <t>2019-450603-87-03-035551</t>
  </si>
  <si>
    <t>建设国际篮球运动馆、体育综合馆等。</t>
  </si>
  <si>
    <t>已完成备案、总体规划设计、控规调整、土规调整、首期项目林地报批等工作，部分土地已摘牌。</t>
  </si>
  <si>
    <t>完成五星级酒店地以及配套产权式酒店清表工作。</t>
  </si>
  <si>
    <t>广西威壮投资集团有限公司</t>
  </si>
  <si>
    <t>防城港马鞍岭邮轮康养旅游度假区（中心）一期</t>
  </si>
  <si>
    <t>防城港市航洋置业有限公司防城港马鞍岭邮轮康养旅游度假区（中心）一期</t>
  </si>
  <si>
    <t>2020-450600-90-03-029705</t>
  </si>
  <si>
    <t>建设旅游码头及候船、口岸联检等码头配套设施，商业中心、配套停车及补给用房等。</t>
  </si>
  <si>
    <t>已完成备案，正在开展项目规划设计，设计工作已完成50%。</t>
  </si>
  <si>
    <t>完成相关前期工作。</t>
  </si>
  <si>
    <t>防城港市航洋置业有限公司</t>
  </si>
  <si>
    <t>防城港市装配式集成建筑+绿色5G智能矿山西南出海智造基地</t>
  </si>
  <si>
    <t>中国葛洲坝集团路桥工程有限公司防城港市装配式集成建筑+绿色5G智能矿山西南出海智造基地</t>
  </si>
  <si>
    <t>2020-450603-57-03-061972</t>
  </si>
  <si>
    <t>建设绿色5G智能矿山、茅尾海万吨级公用码头、装配式集成建筑产业园等项目。</t>
  </si>
  <si>
    <t>已完成可研批复、茅岭码头、运输廊道方案设计。</t>
  </si>
  <si>
    <t>完成茅岭江出海口航道清淤。</t>
  </si>
  <si>
    <t>中国葛洲坝集团路桥工程有限公司</t>
  </si>
  <si>
    <t>防城港市沙潭江综合治理项目</t>
  </si>
  <si>
    <t>防城港高新区投资发展有限公司防城港市沙潭江综合治理项目</t>
  </si>
  <si>
    <t>2020-450600-77-01-052621</t>
  </si>
  <si>
    <t>环境综合治理</t>
  </si>
  <si>
    <t>总建筑面积13万平方米，建设文化创意产业园、江滨文化创意街、医药文化馆、游客服务中心、防汛道路等。</t>
  </si>
  <si>
    <t>已完成建议书批复、选址、PPP咨询服务招标、初步设计招标、工程勘察招标等，并已列入PPP项目储备清单。</t>
  </si>
  <si>
    <t>防城港高新区投资发展有限公司</t>
  </si>
  <si>
    <t>防城港民用机场</t>
  </si>
  <si>
    <t>防城港市文旅集团有限公司防城港民用机场</t>
  </si>
  <si>
    <t>2020-450000-56-01-020120</t>
  </si>
  <si>
    <t>航空</t>
  </si>
  <si>
    <t>拟按飞行区等级4C标准建设，近期建设一条2600×45米的跑道，8100平方米的航站楼，以及5个机位的站坪等配套设施。远期飞行区等级由本期的4C机场提升为4D类机场，将跑道延长至3000米，增建机位至10个。</t>
  </si>
  <si>
    <t>项目预可研报告已通过民航行业意见评审会议，已协调明确预可研阶段军民航协调方案（纪要），已完成场址批复。</t>
  </si>
  <si>
    <t>完成预可研报告报批手续，签订军地协议。</t>
  </si>
  <si>
    <t>防城港市第二水源（黄淡水库及江平江）茶山水厂工程</t>
  </si>
  <si>
    <t>防城港市水利局防城港市第二水源（黄淡水库及江平江）茶山水厂工程</t>
  </si>
  <si>
    <t>2019-450681-76-01-034205</t>
  </si>
  <si>
    <t>供水工程</t>
  </si>
  <si>
    <t>建设一座自来水厂，总规模19.5万立方米/天。</t>
  </si>
  <si>
    <t>已完成可研、用地预审与选址意见书、林地使用、水资源论证、取水许可批复。</t>
  </si>
  <si>
    <t>完善项目其他前期工作，达到开工条件。</t>
  </si>
  <si>
    <t>防城港市水利局</t>
  </si>
  <si>
    <t>防城港经济技术开发区（工业）供水保障工程</t>
  </si>
  <si>
    <t>防城港市水利局防城港经济技术开发区（工业）供水保障工程</t>
  </si>
  <si>
    <t>2020-450600-76-01-042895</t>
  </si>
  <si>
    <t>建设输水工程单管布置管线长约34.5千米，配水工程双管布置管线长约44.5千米，总供水能力44万立方米/天。</t>
  </si>
  <si>
    <t>开展项目实施方案、项目财政承受能力评价、项目物有所值评价报告的编制。</t>
  </si>
  <si>
    <t>防城港市强制隔离戒毒所(二期）</t>
  </si>
  <si>
    <t>防城港市公安局防城港市强制隔离戒毒所(二期）</t>
  </si>
  <si>
    <t>2017-450000-91-01-003077</t>
  </si>
  <si>
    <t>总建筑面积2万平方米，建设戒毒人员用房、警察用房、业务用房、附属用房等。</t>
  </si>
  <si>
    <t>已完成初设批复、环评、用地预审与选址意见书、施工图设计等前期工作，目前正在进行施工图审查准备工作。</t>
  </si>
  <si>
    <t>防城港市公安局</t>
  </si>
  <si>
    <t>防城港高低压系列电力产品项目</t>
  </si>
  <si>
    <t>防城港市上德电力设备有限公司防城港高低压系列电力产品项目</t>
  </si>
  <si>
    <t>2020-450600-38-03-007027</t>
  </si>
  <si>
    <t>建设年产10000套高低压成套设备等系列电力产品生产线。</t>
  </si>
  <si>
    <t>防城港市上德电力设备有限公司</t>
  </si>
  <si>
    <t>钦州市人民政府</t>
  </si>
  <si>
    <t>广西钦州商贸学校迁建项目</t>
  </si>
  <si>
    <t>2019-450702-82-01-016841</t>
  </si>
  <si>
    <t>总建筑面积10.4万平方米，建设教学实训用房、行政办公楼、图书阅览室、对外交流中心等。</t>
  </si>
  <si>
    <t>已完成用地预审与选址意见书、初设批复、总平设计、方案设计、建设工程规划许可证，正办理招标事宜。</t>
  </si>
  <si>
    <t>广西钦州商贸学校</t>
  </si>
  <si>
    <t>钦州市那丽产业园进口木材加工项目</t>
  </si>
  <si>
    <t>钦南区林业投资有限公司钦州市那丽产业园进口木材加工项目</t>
  </si>
  <si>
    <t>2019-450702-02-01-042828</t>
  </si>
  <si>
    <t>总建筑面积13.4万平方米，建设生产车间、仓库、综合楼等。</t>
  </si>
  <si>
    <t>完成备案、林地和建设用地报批。</t>
  </si>
  <si>
    <t>完成土地平整工作。</t>
  </si>
  <si>
    <t>钦南区林业投资有限公司</t>
  </si>
  <si>
    <t>钦州市那丽产业园木材深加工基地三期项目</t>
  </si>
  <si>
    <t>钦南区林业投资有限公司钦州市那丽产业园木材深加工基地三期项目</t>
  </si>
  <si>
    <t>2019-450702-02-01-042830</t>
  </si>
  <si>
    <t>总建筑面积2.6万平方米，建设生产车间、仓库、综合楼等及配套设施。</t>
  </si>
  <si>
    <t>已完成建议书批复、建设用地报批。</t>
  </si>
  <si>
    <t>广西进口木材精深加工项目</t>
  </si>
  <si>
    <t>广西森工集团股份有限公司广西进口木材精深加工项目</t>
  </si>
  <si>
    <t>2020-450702-20-03-051751</t>
  </si>
  <si>
    <t>总建筑面积约35万平方米，建设年产锯材60万立方米、刨切薄木19000万平方米、刨花板50万立方米生产线。</t>
  </si>
  <si>
    <t>取得环评批复。</t>
  </si>
  <si>
    <t>广西森工集团股份有限公司</t>
  </si>
  <si>
    <t>广西北部湾名贵家居智造基地</t>
  </si>
  <si>
    <t>广西森工集团股份有限公司广西北部湾名贵家居智造基地</t>
  </si>
  <si>
    <t>2020-450702-21-03-051752</t>
  </si>
  <si>
    <t>总建筑面积约35万平方米，建设年产实木地板200万平方米、名贵实木家具15万套、木结构建筑10万平方米、户外木材15万立方米生产线。</t>
  </si>
  <si>
    <t>完成建设用地报批。</t>
  </si>
  <si>
    <t>台湾-钦州高端纤维板深加工基地项目</t>
  </si>
  <si>
    <t>厦门长鸣进出口有限公司台湾-钦州高端纤维板深加工基地项目</t>
  </si>
  <si>
    <t>2020-450702-02-03-052756</t>
  </si>
  <si>
    <t>总建筑面积约59.52万平方米，建设标准生产车间、仓库、综合楼及相关配套设施，年产纤维板40万立方米生产线。</t>
  </si>
  <si>
    <t>已完成备案、选址意见书。</t>
  </si>
  <si>
    <t>厦门长鸣进出口有限公司</t>
  </si>
  <si>
    <t>台湾-钦州高端木地板深加工基地项目</t>
  </si>
  <si>
    <t>厦门长鸣进出口有限公司台湾-钦州高端木地板深加工基地项目</t>
  </si>
  <si>
    <t>2020-450702-02-03-052751</t>
  </si>
  <si>
    <t>总建筑面积约65.8万平方米，主要建设标准生产车间、仓库、综合楼及相关配套设施，年产木地板500万平方米。</t>
  </si>
  <si>
    <t>台湾-钦州高端木门深加工基地项目</t>
  </si>
  <si>
    <t>厦门长鸣进出口有限公司台湾-钦州高端木门深加工基地项目</t>
  </si>
  <si>
    <t>2020-450702-02-03-052759</t>
  </si>
  <si>
    <t>总建筑面积约61.52万平方米，建设年产木门35万扇生产线。</t>
  </si>
  <si>
    <t>台湾-钦州高端办公用品深加工基地项目</t>
  </si>
  <si>
    <t>厦门长鸣进出口有限公司台湾-钦州高端办公用品深加工基地项目</t>
  </si>
  <si>
    <t>2020-450702-02-03-052760</t>
  </si>
  <si>
    <t>总建筑面积约59.32万平方米，建设年产办公用品35万套生产线。</t>
  </si>
  <si>
    <t>台湾-钦州高端家具深加工基地项目</t>
  </si>
  <si>
    <t>厦门长鸣进出口有限公司台湾-钦州高端家具深加工基地项目</t>
  </si>
  <si>
    <t>2020-450702-02-03-052747</t>
  </si>
  <si>
    <t>总建筑面积约63.8万平方米，主要建设标准生产车间、仓库、综合楼及相关配套设施，年产家具25万套。</t>
  </si>
  <si>
    <t>浦北县绿色高端家具产业园标准厂房及配套设施项目一期工程</t>
  </si>
  <si>
    <t>浦北县健展信达置业投资有限公司浦北县绿色高端家具产业园标准厂房及配套设施项目一期工程</t>
  </si>
  <si>
    <t>2020-450722-21-03-039625</t>
  </si>
  <si>
    <t>总建筑面积84.28万平方米，建设绿色高端家具产业园标准厂房及配套。</t>
  </si>
  <si>
    <t>浦北县健展信达置业投资有限公司</t>
  </si>
  <si>
    <t>钦州市北部湾林木产业园区二期项目</t>
  </si>
  <si>
    <t>钦州市钦北区皇马工业园区管理委员会钦州市北部湾林木产业园区二期项目</t>
  </si>
  <si>
    <t>2101-450703-04-01-918676</t>
  </si>
  <si>
    <t>总建筑面积25万平方米，建设生产加工区、产品研发区及相关配套设施。</t>
  </si>
  <si>
    <t>已完成建议书批复，取得用地预审与选址意见书。</t>
  </si>
  <si>
    <t>完成项目初步设计。</t>
  </si>
  <si>
    <t>钦州市钦北区皇马工业园区管理委员会</t>
  </si>
  <si>
    <t>广西森工绿色家居板材深加工基地项目</t>
  </si>
  <si>
    <t>广西森工集团股份有限公司广西森工绿色家居板材深加工基地项目</t>
  </si>
  <si>
    <t>2103-450702-04-01-756726</t>
  </si>
  <si>
    <t>总建筑面积约38万平方米，建设年产高端饰面板、墙板、全屋定制家居生产车间及相关配套设施。</t>
  </si>
  <si>
    <t>已完成备案、选址意见书、建设用地报批。</t>
  </si>
  <si>
    <t>北部湾办公家具精深加工基地项目</t>
  </si>
  <si>
    <t>广西森工集团股份有限公司北部湾办公家具精深加工基地项目</t>
  </si>
  <si>
    <t>2103-450702-04-01-985648</t>
  </si>
  <si>
    <t>总建筑面积约30万平方米，建设年产实木复合地板、实木地板等生产车间及相关配套设施。</t>
  </si>
  <si>
    <t>钦州市钦南区林业投资有限公司广西北部湾名贵家居智造基地配套设施工程项目</t>
  </si>
  <si>
    <t>2108-450702-04-05-232900</t>
  </si>
  <si>
    <t>总建筑面积19.4万平方米，建设标准厂房、道路工程等配套设施。</t>
  </si>
  <si>
    <t>钦州市钦南区林业投资有限公司</t>
  </si>
  <si>
    <t>广西林业集团桂钦林浆纸有限公司钦州国际进口高端板材生产区项目</t>
  </si>
  <si>
    <t>2020-450702-59-03-043978</t>
  </si>
  <si>
    <t>总建筑面积31.9万平方米，建设1个进口木材物流区及相关配套。</t>
  </si>
  <si>
    <t>广西林业集团桂钦林浆纸有限公司</t>
  </si>
  <si>
    <t>广西林业集团林融资产管理有限责任公司钦州国际进口高端家具生产区项目</t>
  </si>
  <si>
    <t>2020-450702-21-03-043990</t>
  </si>
  <si>
    <t>总建筑面积33.75万平方米，建设1个高端家具生产区及相关配套。</t>
  </si>
  <si>
    <t>广西林业集团林融资产管理有限责任公司</t>
  </si>
  <si>
    <t>广西自贸区广林投资发展有限公司钦州国际进口木材加工区项目</t>
  </si>
  <si>
    <t>2020-450702-20-03-043999</t>
  </si>
  <si>
    <t>总建筑面积14万平方米，建设1个进口木材制材区及相关配套。</t>
  </si>
  <si>
    <t>广西自贸区广林投资发展有限公司</t>
  </si>
  <si>
    <t>广西中红医疗用品有限公司年产300亿只高端医疗级丁腈手套项目</t>
  </si>
  <si>
    <t>2103-450703-04-01-173300</t>
  </si>
  <si>
    <t>总建筑面积约25万平方米，分三期建设，建设84条生产线及相关配套设施。</t>
  </si>
  <si>
    <t>完成一期土地招拍挂工作。</t>
  </si>
  <si>
    <t>广西中红医疗用品有限公司</t>
  </si>
  <si>
    <t>钦州港金鼓江作业区14号、15号泊位</t>
  </si>
  <si>
    <t>广西钦州临海工业投资有限责任公司钦州港金鼓江作业区14号、15号泊位</t>
  </si>
  <si>
    <t>2018-450700-55-02-037106</t>
  </si>
  <si>
    <t>沿海水运</t>
  </si>
  <si>
    <t>建设2个5万吨级化工散杂货泊位，设计吞吐量470.45万吨/年，年通过能力为533万吨。</t>
  </si>
  <si>
    <t>已完成核准批复，启动码头功能变更工作。</t>
  </si>
  <si>
    <t>完成码头变更前期工作。</t>
  </si>
  <si>
    <t>广西钦州临海工业投资有限责任公司</t>
  </si>
  <si>
    <t>钦州灵山县100MWp林光互补光伏发电项目</t>
  </si>
  <si>
    <t>灵山县劦光新能源有限公司钦州灵山县100兆瓦林光互补光伏发电项目</t>
  </si>
  <si>
    <t>2019-450721-44-03-028431</t>
  </si>
  <si>
    <t>建设规模为100兆瓦，建设光伏组件等设施。</t>
  </si>
  <si>
    <t>取得能源指标。</t>
  </si>
  <si>
    <t>灵山县劦光新能源有限公司</t>
  </si>
  <si>
    <t>广西灵山县陆屋一期99MWp平价光伏项目</t>
  </si>
  <si>
    <t>广西灵山大怀山新能源有限公司广西灵山县陆屋一期99兆瓦平价光伏项目</t>
  </si>
  <si>
    <t>2020-450000-44-03-018162</t>
  </si>
  <si>
    <t>建设规模为99兆瓦，建设光伏组件、集控运行中心等设施。</t>
  </si>
  <si>
    <t>升压站完成三通一平。</t>
  </si>
  <si>
    <t>广西灵山大怀山新能源有限公司</t>
  </si>
  <si>
    <t>广西天源新能源材料有限公司年产5万吨电池级氢氧化锂项目</t>
  </si>
  <si>
    <t>2020-450704-26-03-063865</t>
  </si>
  <si>
    <t>建设年产5万吨氢氧化锂生产装置及相关配套设施。</t>
  </si>
  <si>
    <t>已完成备案、节能批复、环评批复等前期工作。</t>
  </si>
  <si>
    <t>完成收购事宜。</t>
  </si>
  <si>
    <t>广西天源新能源材料有限公司</t>
  </si>
  <si>
    <t>广西灵山县三隆光伏发电项目</t>
  </si>
  <si>
    <t>广西灵山大怀山新能源有限公司广西灵山县三隆光伏发电项目</t>
  </si>
  <si>
    <t>2020-450000-44-03-026926</t>
  </si>
  <si>
    <t>建设规模为150兆瓦，建设光伏组件及支架、集控运行中心等设施。</t>
  </si>
  <si>
    <t>泰盛年产75万立方砂石骨料及下游产品新型建材基地(一期）</t>
  </si>
  <si>
    <t>广西自贸区泰盛新材料科技有限公司泰盛年产75万立方砂石骨料及下游产品新型建材基地(一期）</t>
  </si>
  <si>
    <t>2020-450702-10-03-022375</t>
  </si>
  <si>
    <t>总建筑面积2.5万平方米，建设砂石骨料生产线、环保砖生产线、管装生产线及配套。</t>
  </si>
  <si>
    <t>广西自贸区泰盛新材料科技有限公司</t>
  </si>
  <si>
    <t>广保钛锆耐火新材料加工基地项目</t>
  </si>
  <si>
    <t>广西广保新材料集团有限公司广保钛锆耐火新材料加工基地项目</t>
  </si>
  <si>
    <t>2101-450702-04-01-180305</t>
  </si>
  <si>
    <t>总建筑面积45.32万平方米，建设原料库、干选车间等设施。</t>
  </si>
  <si>
    <t>广西广保新材料集团有限公司</t>
  </si>
  <si>
    <t>钦州东辰材料科技有限公司5000吨/年催化剂载体项目(一期）</t>
  </si>
  <si>
    <t>2103-450703-04-05-844649</t>
  </si>
  <si>
    <t>总建筑面积约7万平方米，建设一条5000吨/年催化剂载体生产线及相关配套设施。</t>
  </si>
  <si>
    <t>已完成备案、节能批复、环评编制。</t>
  </si>
  <si>
    <t>完成土地挂牌。</t>
  </si>
  <si>
    <t>钦州东辰材料科技有限公司</t>
  </si>
  <si>
    <t>广西至善新材料科技有限公司年产88.6万吨绿色新材料项目</t>
  </si>
  <si>
    <t>2105-450703-04-05-264274</t>
  </si>
  <si>
    <t>建设生产新一代锂电池胶粘剂、色谱溶剂、UV胶及固化剂、水性聚氨酯无醛胶等生产线。</t>
  </si>
  <si>
    <t>广西至善新材料科技有限公司</t>
  </si>
  <si>
    <t>广西灵山农产品（食品）深加工产业园建设项目</t>
  </si>
  <si>
    <t>广西百晟投资有限公司广西灵山农产品（食品）深加工产业园建设项目</t>
  </si>
  <si>
    <t>2019-450721-13-03-037980</t>
  </si>
  <si>
    <t>现代农业</t>
  </si>
  <si>
    <t>总建筑面积50万平方米，主要建设特色食品深加工区、种植业深加工区、手工业加工区等。</t>
  </si>
  <si>
    <t>已完成备案证明、环评登记表。</t>
  </si>
  <si>
    <t>完成土地招拍挂工作。</t>
  </si>
  <si>
    <t>广西百晟投资有限公司</t>
  </si>
  <si>
    <t>广西钦州市生猪屠宰、肉类食品精深加工项目</t>
  </si>
  <si>
    <t>广西钦州崇盛食品有限公司广西钦州市生猪屠宰、肉类食品精深加工项目</t>
  </si>
  <si>
    <t>2017-450703-62-03-014670</t>
  </si>
  <si>
    <t>总建筑面积1.89万平方米，建设屠宰分割车间、2000吨冷库、急宰化制间、高温肉制品车间、温肉制品车间等。</t>
  </si>
  <si>
    <t>已完成备案、用地预审与选址意见书、土地招拍挂。</t>
  </si>
  <si>
    <t>完成三通一平。</t>
  </si>
  <si>
    <t>广西钦州崇盛食品有限公司</t>
  </si>
  <si>
    <t>年产教槽料6万吨、乳猪料6万吨、全价料12万吨生产项目</t>
  </si>
  <si>
    <t>钦州播恩生物技术有限公司年产教槽料6万吨、乳猪料6万吨、全价料12万吨生产项目</t>
  </si>
  <si>
    <t>2019-450703-03-03-041874</t>
  </si>
  <si>
    <t>总建筑面积2.5万平方米，建设饲料生产线3条，年产畜禽饲料24万吨。</t>
  </si>
  <si>
    <t>已完成备案、土地招拍挂。</t>
  </si>
  <si>
    <t>钦州播恩生物技术有限公司</t>
  </si>
  <si>
    <t>官垌长河香精香料生产项目</t>
  </si>
  <si>
    <t>浦北县长河香精香料有限公司官垌长河香精香料生产项目</t>
  </si>
  <si>
    <t>2018-450722-13-03-041231</t>
  </si>
  <si>
    <t>总建筑面积2万平方米，建设年产茴脑等产品3200吨生产线，安装20套全不锈钢高精密分馏塔、25台高速离心机等设备。</t>
  </si>
  <si>
    <t>浦北县长河香精香料有限公司</t>
  </si>
  <si>
    <t>灵山漓源饲料有限公司年产24万吨饲料项目</t>
  </si>
  <si>
    <t>2020-450721-13-03-048762</t>
  </si>
  <si>
    <t>总建筑面积约2万平方米，建设饲料加工区、全价配合饲料生产线三条，年产饲料生产能力24万吨。</t>
  </si>
  <si>
    <t>取得用地预审与选址意见书。</t>
  </si>
  <si>
    <t>灵山漓源饲料有限公司</t>
  </si>
  <si>
    <t>灵山县食品公司禽畜屠宰厂项目</t>
  </si>
  <si>
    <t>灵山县商务局灵山县食品公司禽畜屠宰厂项目</t>
  </si>
  <si>
    <t>2020-450721-13-01-041063</t>
  </si>
  <si>
    <t>总建筑面积1.46万平方米，建设禽畜屠宰车间、冷库等设施。</t>
  </si>
  <si>
    <t>已完成可研批复，已出具用地勘测界址图，正在办理征地工作。</t>
  </si>
  <si>
    <t>取得环评批复和初步设计批复。</t>
  </si>
  <si>
    <t>灵山县商务局</t>
  </si>
  <si>
    <t>钦州高端医药精细化工产业园区一期项目</t>
  </si>
  <si>
    <t>钦州市钦北区皇马工业园区管理委员会钦州高端医药精细化工产业园区一期项目</t>
  </si>
  <si>
    <t>2101-450703-04-01-538356</t>
  </si>
  <si>
    <t>总建筑面积20万平方米，建设高端医药及医药中间体、深加工产业区及相关配套设施。</t>
  </si>
  <si>
    <t>完成一期项目初步设计。</t>
  </si>
  <si>
    <t>浦北县县城物流集散中心项目</t>
  </si>
  <si>
    <t>浦北县金浦建设投资集团有限公司浦北县县城物流集散中心项目</t>
  </si>
  <si>
    <t>2019-450722-59-01-042166</t>
  </si>
  <si>
    <t>总建筑面积17.14万平方米，建设立体仓库、综合办公楼等。</t>
  </si>
  <si>
    <t>已完成建议书批复、初步选址意见、用地预审。</t>
  </si>
  <si>
    <t>浦北县金浦建设投资集团有限公司</t>
  </si>
  <si>
    <t>恒高电商物流产业项目</t>
  </si>
  <si>
    <t>广西恒高投资发展有限公司恒高电商物流产业项目</t>
  </si>
  <si>
    <t>2019-450722-59-03-044688</t>
  </si>
  <si>
    <t>总建筑面积7.57万平方米，建设网购展示中心、快递分拣中心、仓储配送中心及相关配套。</t>
  </si>
  <si>
    <t>已完成备案、用地预审与选址意见书、环评批复。</t>
  </si>
  <si>
    <t>开展三通一平。</t>
  </si>
  <si>
    <t>广西恒高投资发展有限公司</t>
  </si>
  <si>
    <t>钦南区冷链仓储物流园</t>
  </si>
  <si>
    <t>钦州市钦南区发展投资集团有限公司钦南区冷链仓储物流园</t>
  </si>
  <si>
    <t>2020-450702-59-01-040431</t>
  </si>
  <si>
    <t>总建筑面积36.5万平方米，建设冷链系统、物流系统、综合楼及相关配套。</t>
  </si>
  <si>
    <t>钦州市钦南区发展投资集团有限公司</t>
  </si>
  <si>
    <t>钦南区临港物流集中区二期</t>
  </si>
  <si>
    <t>钦州市钦南区发展投资集团有限公司钦南区临港物流集中区二期</t>
  </si>
  <si>
    <t>2020-450702-59-01-040430</t>
  </si>
  <si>
    <t>总建筑面积为33.3万平方米，建设标准厂房、物流仓库、展示交易厅及相关配套设施。</t>
  </si>
  <si>
    <t>广西桂海林浆纸有限公司钦州国际进口木材物流区项目</t>
  </si>
  <si>
    <t>2020-450702-59-03-043968</t>
  </si>
  <si>
    <t>总建筑面积35.6万平方米，建设1个进口木材物流区及相关配套。</t>
  </si>
  <si>
    <t>广西桂海林浆纸有限公司</t>
  </si>
  <si>
    <t>中国-东盟进口木材深加工产业园路网一期</t>
  </si>
  <si>
    <t>钦州市钦南区发展投资集团有限公司中国-东盟进口木材深加工产业园路网一期</t>
  </si>
  <si>
    <t>2020-450702-48-01-042389</t>
  </si>
  <si>
    <t>总建筑面积35.6万平方米，建设进口木材物流区及相关配套。</t>
  </si>
  <si>
    <t>已完成建议书批复、选址意见书。</t>
  </si>
  <si>
    <t>北部湾海铁联运皇马现代综合物流园区配套基础设施建设项目</t>
  </si>
  <si>
    <t>钦州市钦北区皇马工业园区管理委员会北部湾海铁联运皇马现代综合物流园区配套基础设施建设项目</t>
  </si>
  <si>
    <t>2020-450703-47-01-044287</t>
  </si>
  <si>
    <t>建设5条城市道路总长6.33千米，1栋3层物流服务中心楼总建筑面积0.32万平方米，1座跨铁路立交桥长507.5米等。</t>
  </si>
  <si>
    <t>已完成建议书批复、可研报告编制、用地预审与选址意见书。</t>
  </si>
  <si>
    <t>钦州高新区智能制造产业园标房及配套基础设施项目</t>
  </si>
  <si>
    <t>广西钦州高新技术产业开发区投资有限公司钦州高新区智能制造产业园标房及配套基础设施项目</t>
  </si>
  <si>
    <t>2019-450702-41-03-032383</t>
  </si>
  <si>
    <t>建设约35万平方米标准厂房，配套全长约1417米、红线宽60米道路。</t>
  </si>
  <si>
    <t>已完成可研批复、环评批复，项目已纳入财政部PPP项目库。</t>
  </si>
  <si>
    <t>完成社会资本方招标工作。</t>
  </si>
  <si>
    <t>广西钦州高新技术产业开发区投资有限公司</t>
  </si>
  <si>
    <t>金窝工业园进口资源加工区标准厂房及配套基础设施项目</t>
  </si>
  <si>
    <t>钦州市钦南区发展投资集团有限公司金窝工业园进口资源加工区标准厂房及配套基础设施项目</t>
  </si>
  <si>
    <t>2020-450702-50-03-060022</t>
  </si>
  <si>
    <t>总建筑面积50.85万平方米，建设标准厂房、办公区等工程。</t>
  </si>
  <si>
    <t>皇马物流园文头麓至金华北路公路工程</t>
  </si>
  <si>
    <t>钦北区皇马工业园区管理委员会皇马物流园文头麓至金华北路公路工程</t>
  </si>
  <si>
    <t>2020-450700-48-01-014216</t>
  </si>
  <si>
    <t>一级公路，总长10千米。</t>
  </si>
  <si>
    <t>钦北区皇马工业园区管理委员会</t>
  </si>
  <si>
    <t>钦州市钦北区食品产业园区一期项目</t>
  </si>
  <si>
    <t>钦州市钦北区皇马工业园区管理委员会钦州市钦北区食品产业园区一期项目</t>
  </si>
  <si>
    <t>2101-450703-04-01-258902</t>
  </si>
  <si>
    <t>总建筑面积16万平方米，建设粮油加工、农产品深加工、冷链物流区及相关配套设施。</t>
  </si>
  <si>
    <t>钦州市钦北平吉临港产业园项目</t>
  </si>
  <si>
    <t>钦州市钦北区皇马工业园区管理委员会钦州市钦北平吉临港产业园项目</t>
  </si>
  <si>
    <t>2102-450703-04-01-681140</t>
  </si>
  <si>
    <t>总建筑面积30万平方米，建设园区污水厂、给水厂、天然气加气站及相关配套设施。</t>
  </si>
  <si>
    <t>已完成可研报告编制。</t>
  </si>
  <si>
    <t>钦州市那蒙新型建材产业园区一期项目</t>
  </si>
  <si>
    <t>钦州市钦北区皇马工业园区管理委员会钦州市那蒙新型建材产业园区一期项目</t>
  </si>
  <si>
    <t>2101-450703-04-01-479899</t>
  </si>
  <si>
    <t>总建筑面积13万平方米，建设标准厂房、园区道路及相关配套设施。</t>
  </si>
  <si>
    <t>广西钦州高新技术产业开发区投资有限公司钦州高新区金石湖片区排水改建工程项目</t>
  </si>
  <si>
    <t>2020-450700-76-01-018408</t>
  </si>
  <si>
    <t>改建排水渠长度共4千米，建设改建排水双孔、排水明渠等设施。</t>
  </si>
  <si>
    <t>已完成环评、水保、用地预审等前期工作。</t>
  </si>
  <si>
    <t>办理不动产证、建设工程规划许可证。</t>
  </si>
  <si>
    <t>钦州市钦南区金窝建设投资有限公司钦南区现代农业产业园项目</t>
  </si>
  <si>
    <t>钦州市钦南区发展投资集团有限公司钦南区现代农业产业园项目</t>
  </si>
  <si>
    <t>2109-450702-04-01-710756</t>
  </si>
  <si>
    <t>总建筑面积14.66万平方米，建设加工区生产车间、冷库、现代农业科技大楼、交易服务中心，以及配套基础设施。</t>
  </si>
  <si>
    <t>钦州市钦南区金窝建设投资有限公司钦南区大蚝产业园</t>
  </si>
  <si>
    <t>钦州市钦南区发展投资集团有限公司钦南区大蚝产业园</t>
  </si>
  <si>
    <t>2109-450702-04-05-633038</t>
  </si>
  <si>
    <t>总建筑面积8.76万平方米，建设大蚝全人工育苗基地、大蚝海上中培示范基地、大蚝离岸养殖示范基地、大蚝冷链仓储基地、大蚝加工基地、大蚝产业技术工程中心、大蚝产业文化博物馆等七大功能区。</t>
  </si>
  <si>
    <t>广西合丰农业科技有限公司钦北区合丰果蔬深加工（乡村振兴）项目</t>
  </si>
  <si>
    <t>2019-450703-01-03-009486</t>
  </si>
  <si>
    <t>总建筑面积1.5万平方米，建设果蔬农产品加工区、原料区、成品料区及相关配套等。</t>
  </si>
  <si>
    <t>已完成备案、用地预审与选址意见书、环评批复、节能报告编制。</t>
  </si>
  <si>
    <t>广西合丰农业科技有限公司</t>
  </si>
  <si>
    <t>钦州市浦北县象鼓岭养生服务有限公司浦北象鼓岭生态健康旅游综合体项目</t>
  </si>
  <si>
    <t>2101-450722-04-01-702310</t>
  </si>
  <si>
    <t>总建筑面积1万平方米，建设泳池、欢乐谷、儿童乐园、游客接待中心等工程。</t>
  </si>
  <si>
    <t>取得施工许可证。</t>
  </si>
  <si>
    <t>钦州市浦北县象鼓岭养生服务有限公司</t>
  </si>
  <si>
    <t>钦南区3D打印设备及环保包装产品生产基地项目</t>
  </si>
  <si>
    <t>广西迅虹投资有限公司钦南区3D打印设备及环保包装产品生产基地项目</t>
  </si>
  <si>
    <t>2019-450702-39-03-032456</t>
  </si>
  <si>
    <t>总建筑面积1.8万平方米，建设3D打印设备、环保包装产品生产标准厂房、研发检测中心等，安装2条3D打印机生产线等。</t>
  </si>
  <si>
    <t>已完成备案、报建工作。</t>
  </si>
  <si>
    <t>广西迅虹投资有限公司</t>
  </si>
  <si>
    <t>汉白玉石材深加工项目</t>
  </si>
  <si>
    <t>广西钦州市立展贸易有限公司汉白玉石材深加工项目</t>
  </si>
  <si>
    <t>2020-450702-50-03-053396</t>
  </si>
  <si>
    <t>总建筑面积55.99万平方米，建设玉石材深加工生产线。</t>
  </si>
  <si>
    <t>广西钦州市立展贸易有限公司</t>
  </si>
  <si>
    <t>钦州市玉郎山装配式建材加工基地项目</t>
  </si>
  <si>
    <t>广西自贸区玉郎山新材料有限公司钦州市玉郎山装配式建材加工基地项目</t>
  </si>
  <si>
    <t>2020-450702-30-03-053340</t>
  </si>
  <si>
    <t>总建筑面积36.02万平方米建设装配式建材加工生产线。</t>
  </si>
  <si>
    <t>广西自贸区玉郎山新材料有限公司</t>
  </si>
  <si>
    <t>钢结构装配式建筑工业化产业基地项目</t>
  </si>
  <si>
    <t>广西雄基钢结构有限公司钢结构装配式建筑工业化产业基地项目</t>
  </si>
  <si>
    <t>2020-450703-33-03-044343</t>
  </si>
  <si>
    <t>总建筑面积35.94万平方米，建设生产厂房、综合办公楼等设施。</t>
  </si>
  <si>
    <t>已完成备案、用地预审与选址意见书、环评批复、能评报告编制。</t>
  </si>
  <si>
    <t>广西雄基钢结构有限公司</t>
  </si>
  <si>
    <t>超薄复合石材生产基地</t>
  </si>
  <si>
    <t>钦州市盛海石业有限公司超薄复合石材生产基地</t>
  </si>
  <si>
    <t>2101-450702-04-01-482973</t>
  </si>
  <si>
    <t>总建筑面积32万平方米，建设切割车间、打磨车间等设施。</t>
  </si>
  <si>
    <t>钦州市盛海石业有限公司</t>
  </si>
  <si>
    <t>华润水泥装配式建筑构件厂项目</t>
  </si>
  <si>
    <t>华润水泥投资有限公司华润水泥装配式建筑构件厂项目</t>
  </si>
  <si>
    <t>2105-450702-04-05-220072</t>
  </si>
  <si>
    <t>总建筑面积6.33万平方米，建设混凝土搅拌站、混凝土构件生产线及相关配套设施，年产PC构件40万立方米。</t>
  </si>
  <si>
    <t>华润水泥投资有限公司</t>
  </si>
  <si>
    <t>钦州绿传科技有限公司新能源汽车变速箱与传动系统关键零部件产业化项目</t>
  </si>
  <si>
    <t>2018-450702-36-03-026756</t>
  </si>
  <si>
    <t>建设新能源汽车传动系统研发中心及试验基地、新能源传动系统生产基地等设施。</t>
  </si>
  <si>
    <t>已完成备案、环评等前期手续。</t>
  </si>
  <si>
    <t>钦州绿传科技有限公司</t>
  </si>
  <si>
    <t>钦州市钦北区污水综合治理项目（一期）</t>
  </si>
  <si>
    <t>钦州皇马资产经营集团有限公司钦州市钦北区污水综合治理项目（一期）</t>
  </si>
  <si>
    <t>2020-450703-76-01-000707</t>
  </si>
  <si>
    <t>建设垃圾转运站、污水处理厂等5类工程。</t>
  </si>
  <si>
    <t>已完成可研批复，部分子项目用地预审与选址意见书。</t>
  </si>
  <si>
    <t>钦州皇马资产经营集团有限公司</t>
  </si>
  <si>
    <t>中交城市投资广西中马钦州产业园区有限公司金鼓江岸线综合生态整治修复工程(一期)</t>
  </si>
  <si>
    <t>2020-450704-77-01-029064</t>
  </si>
  <si>
    <t>修复面积约4.54平方千米，建设景观分区以及绿道等专项建设工程。</t>
  </si>
  <si>
    <t>中交城市投资广西中马钦州产业园区有限公司</t>
  </si>
  <si>
    <t>钦州市钦北区城镇供水（一期）工程</t>
  </si>
  <si>
    <t>钦州皇马资产经营集团有限公司钦州市钦北区城镇供水（一期）工程</t>
  </si>
  <si>
    <t>2020-450703-76-01-013896</t>
  </si>
  <si>
    <t>建设5座现代化水厂及配套建设管网，总供水规模为3.1万立方米/天。</t>
  </si>
  <si>
    <t>广西钦州市园丰家禽核心育种场项目</t>
  </si>
  <si>
    <t>广西园丰牧业集团股份有限公司广西钦州市园丰家禽核心育种场项目</t>
  </si>
  <si>
    <t>2020-450702-03-03-049772</t>
  </si>
  <si>
    <t>总建筑面积10万平方米，建设育种区、扩繁和祖代生产区、品种资源保护区和性能测定区，饲养开产种鸡约14万套，年产鸡苗2000万羽。</t>
  </si>
  <si>
    <t>已完成备案、林地指标批复。</t>
  </si>
  <si>
    <t>进行平整土地。</t>
  </si>
  <si>
    <t>广西园丰牧业集团股份有限公司</t>
  </si>
  <si>
    <t>浦北美神养殖有限公司养殖场</t>
  </si>
  <si>
    <t>2020-450722-03-03-049565</t>
  </si>
  <si>
    <t>总建筑面积7.5万平方米，建设自动化养殖猪舍6座及相关配套设施，年出栏生猪37500头。</t>
  </si>
  <si>
    <t>浦北美神养殖有限公司</t>
  </si>
  <si>
    <t>钦州市主城区内河综合整治项目-大榄江环境综合整治工程项目</t>
  </si>
  <si>
    <t>钦州市开发投资集团有限公司钦州市主城区内河综合整治项目-大榄江环境综合整治工程项目</t>
  </si>
  <si>
    <t>2018-450702-77-01-006056</t>
  </si>
  <si>
    <t>整治河段全长7.7千米,建设点源污染防治工程、面源污染防治工程、内源污染防治、生态修复工程等。</t>
  </si>
  <si>
    <t>已完成建议书，选址、水保、用地预审、环评、可研等批复。</t>
  </si>
  <si>
    <t>取得初步设计、用地等批复。</t>
  </si>
  <si>
    <t>钦州市开发投资集团有限公司</t>
  </si>
  <si>
    <t>钦州高新区金石湖片区（园博园片区）标准厂房及配套基础设施项目</t>
  </si>
  <si>
    <t>广西钦州高新技术产业开发区投资有限公司钦州高新区金石湖片区（园博园片区）标准厂房及配套基础设施项目</t>
  </si>
  <si>
    <t>2020-450700-72-01-047727</t>
  </si>
  <si>
    <t>总建筑面积约33万平方米。建设4条园区市政道路、标准厂房及相关配套。</t>
  </si>
  <si>
    <t>已完成立项批复。</t>
  </si>
  <si>
    <t>取得环评、用地等批复。</t>
  </si>
  <si>
    <t>灵山县动漫玩具小镇项目（一期）</t>
  </si>
  <si>
    <t>广西中铭投资有限公司灵山县动漫玩具小镇项目（一期）</t>
  </si>
  <si>
    <t>2018-450721-70-03-027931</t>
  </si>
  <si>
    <t>总建筑面积80万平方米。建设玩具智造基地、玩具展览交易中心、玩具科创园、玩具公共服务中心等。</t>
  </si>
  <si>
    <t>已完成备案、选址意见批复。</t>
  </si>
  <si>
    <t>取得用地批复。</t>
  </si>
  <si>
    <t>广西中铭投资有限公司</t>
  </si>
  <si>
    <t>桂盛中草药集散交易基地项目</t>
  </si>
  <si>
    <t>灵山县利兴房地产开发有限公司桂盛中草药集散交易基地项目</t>
  </si>
  <si>
    <t>2017-450721-70-03-002626</t>
  </si>
  <si>
    <t>总建筑面积46.5万平方米。建设集批发、加工、配送、网上交易、综合服务为一体农副产品交易市场及相关配套。</t>
  </si>
  <si>
    <t>已完成备案、选址意见、用地预审、环评、占林等批复。</t>
  </si>
  <si>
    <t>开展其他前期工作。</t>
  </si>
  <si>
    <t>灵山县利兴房地产开发有限公司</t>
  </si>
  <si>
    <t>钦州市林湖医养健康城项目</t>
  </si>
  <si>
    <t>钦州市汇润东方置业有限公司钦州市林湖医养健康城项目</t>
  </si>
  <si>
    <t>2020-450703-47-03-041716</t>
  </si>
  <si>
    <t>总建筑面积35.77万平方米。建设养老社区、康养医院、养老公寓及相关配套。</t>
  </si>
  <si>
    <t>取得用地预审、环评等批复。</t>
  </si>
  <si>
    <t>钦州市汇润东方置业有限公司</t>
  </si>
  <si>
    <t>高新区汇力丰光学科技产业项目</t>
  </si>
  <si>
    <t>钦州汇力丰光学科技有限公司高新区汇力丰光学科技产业项目</t>
  </si>
  <si>
    <t>2019-450702-40-03-027711</t>
  </si>
  <si>
    <t>建设光学眼镜制造加工生产线。</t>
  </si>
  <si>
    <t>钦州汇力丰光学科技有限公司</t>
  </si>
  <si>
    <t>钦州市公路管理处国道G325/G242那丽经黎合江至三娘湾公路扩建工程</t>
  </si>
  <si>
    <t>2019-450702-54-01-032777</t>
  </si>
  <si>
    <t>一级公路，总长56.4千米，路基红线宽24.5米，双向四车道。</t>
  </si>
  <si>
    <t>已完成工可行业审查、社稳评估、环评批复、用地预审初审意见。</t>
  </si>
  <si>
    <t>钦州市公路管理处</t>
  </si>
  <si>
    <t>贵港市人民政府</t>
  </si>
  <si>
    <t>广西迈柏装饰材料制造有限公司年产生态板材800万张项目</t>
  </si>
  <si>
    <t>2103-450804-04-05-899019</t>
  </si>
  <si>
    <t>建设7个家具生产车间及配套设施。</t>
  </si>
  <si>
    <t>完成施工图审图。</t>
  </si>
  <si>
    <t>广西迈柏装饰材料制造有限公司</t>
  </si>
  <si>
    <t>广西瑞欧装饰材料制造有限公司年产家具装饰纸2000万平方米项目</t>
  </si>
  <si>
    <t>2104-450804-04-05-744360</t>
  </si>
  <si>
    <t>建设生产厂房、仓库、办公楼，购置机械设备安装及配套设施建设等。</t>
  </si>
  <si>
    <t>广西瑞欧装饰材料制造有限公司</t>
  </si>
  <si>
    <t>贵港市港南区利恒农业发展有限责任公司广西利恒绿色现代家居产业园建设项目</t>
  </si>
  <si>
    <t>2110-450803-04-01-824971</t>
  </si>
  <si>
    <t>总建筑面积965万平方米，建设产品制造区、展示交易区、原辅材料区、仓储物流区、总部商务区五大区域，计划引进15家到20家企业入驻产业园区。</t>
  </si>
  <si>
    <t>已完成可研工作。</t>
  </si>
  <si>
    <t>进行初步设计与概算。</t>
  </si>
  <si>
    <t>贵港市港南区利恒农业发展有限责任公司</t>
  </si>
  <si>
    <t>覃塘区疗养休闲基地项目</t>
  </si>
  <si>
    <t>贵港市覃塘区建设投资发展有限公司覃塘区疗养休闲基地项目</t>
  </si>
  <si>
    <t>2019-450804-81-03-011495</t>
  </si>
  <si>
    <t>总建筑面积84万平方米，建设疗养养生园区、疗养健康管理园区、休闲文化养生区、休闲疗养培训区等。</t>
  </si>
  <si>
    <t>已完成建议书批复、初步选址、可研报告编制，正在办理用地预报批工作。</t>
  </si>
  <si>
    <t>贵港市覃塘区建设投资发展有限公司</t>
  </si>
  <si>
    <t>皮塘水库200MW渔光一体项目</t>
  </si>
  <si>
    <t>桂平通威新能源有限公司皮塘水库200兆瓦渔光一体项目</t>
  </si>
  <si>
    <t>2103-450000-04-01-907267</t>
  </si>
  <si>
    <t>建设200兆瓦组件安装，场内110千伏升压站一座。</t>
  </si>
  <si>
    <t>完成项目报批工作，取得自治区2022年规模指标；完成可研报告编制，开展土地流转工作，及用地预审、升压站建设用地选址工作。</t>
  </si>
  <si>
    <t>桂平通威新能源有限公司</t>
  </si>
  <si>
    <t>贵港市福海医养中心项目</t>
  </si>
  <si>
    <t>广西宝政健康产业发展集团有限公司贵港市福海医养中心项目</t>
  </si>
  <si>
    <t>2019-450802-84-03-010609</t>
  </si>
  <si>
    <t>总建筑面积约为10万平方米，建设医养中心。</t>
  </si>
  <si>
    <t>完成项目选址、用地预审等前期工作。</t>
  </si>
  <si>
    <t>广西宝政健康产业发展集团有限公司</t>
  </si>
  <si>
    <t>贵港市覃塘区第二人民医院项目</t>
  </si>
  <si>
    <t>2018-450804-83-01-001765</t>
  </si>
  <si>
    <t>总建筑面积4.7万平方米，建设急诊用房、医技用房、住院用房等业务用房，以及相关后勤服务辅助用房等配套附属。</t>
  </si>
  <si>
    <t>已完成可研批复、用地划拨决定书、环评、建设用地规划许可证。</t>
  </si>
  <si>
    <t>取得水土保持方案、完成EPC招标。</t>
  </si>
  <si>
    <t>贵港市覃塘区第二人民医院</t>
  </si>
  <si>
    <t>贵港市人民医院贵港市传染病重症患者救治区域医疗中心</t>
  </si>
  <si>
    <t>贵港市宏港城乡建设投资有限责任公司贵港市人民医院贵港市传染病重症患者救治区域医疗中心</t>
  </si>
  <si>
    <t>2020-450800-84-01-009068</t>
  </si>
  <si>
    <t>总建筑面积3.47万平方米，规划设计病床200张，建设传染病楼、发热门诊楼、后勤附属楼等配套设施，购置一批医疗设备。</t>
  </si>
  <si>
    <t>已完成初设工作。</t>
  </si>
  <si>
    <t>开展施工招标。</t>
  </si>
  <si>
    <t>贵港市宏港城乡建设投资有限责任公司</t>
  </si>
  <si>
    <t>苏湾作业区进港铁路支线</t>
  </si>
  <si>
    <t>广西贵港市交通投资发展集团有限公司苏湾作业区进港铁路支线</t>
  </si>
  <si>
    <t>2019-450803-53-01-046007</t>
  </si>
  <si>
    <t>线路长9.556千米，新建车站1座（苏湾作业区站）、改建车站1座（八塘站</t>
  </si>
  <si>
    <t>开展用地报批工作。</t>
  </si>
  <si>
    <t>完成用地报批工作。</t>
  </si>
  <si>
    <t>广西贵港市交通投资发展集团有限公司</t>
  </si>
  <si>
    <t>贵港市北山体育园项目</t>
  </si>
  <si>
    <t>广西贵港市文化旅游投资发展集团有限公司贵港市北山体育园项目</t>
  </si>
  <si>
    <t>2020-450800-89-01-055040</t>
  </si>
  <si>
    <t>总建筑面积1.6万平方米，建设入口景观区、服务中心区、球类运动区等七大功能区。</t>
  </si>
  <si>
    <t>进行项目融资工作。</t>
  </si>
  <si>
    <t>开展项目融资工作。</t>
  </si>
  <si>
    <t>广西贵港市文化旅游投资发展集团有限公司</t>
  </si>
  <si>
    <t>东津郁江大桥（一桥）工程</t>
  </si>
  <si>
    <t>贵港市九路两桥建设管理有限公司东津郁江大桥（一桥）工程</t>
  </si>
  <si>
    <t>2020-450800-48-01-035751</t>
  </si>
  <si>
    <t>路线全长19.685千米，其中特大桥长1498米，桥梁宽度33米，引道长18千米。</t>
  </si>
  <si>
    <t>已召开初步设计评审会，目前正在修编设计图纸。</t>
  </si>
  <si>
    <t>路基填筑完成30%，路基挖方完成30%，桥梁桩基完成30%。</t>
  </si>
  <si>
    <t>贵港市九路两桥建设管理有限公司</t>
  </si>
  <si>
    <t>贵港天邦食品有限公司500万头生猪屠宰加工项目</t>
  </si>
  <si>
    <t>2020-450804-03-03-058198</t>
  </si>
  <si>
    <t>建设生猪屠宰车间、副产品车间、分割车间、冷库配电房、肉制品加工车间、暂存仓库等。</t>
  </si>
  <si>
    <t>贵港天邦食品有限公司</t>
  </si>
  <si>
    <t>贵港市覃塘区大岭乡食品加工产业园项目</t>
  </si>
  <si>
    <t>贵港市覃塘区建设投资发展有限公司贵港市覃塘区大岭乡食品加工产业园项目</t>
  </si>
  <si>
    <t>2020-450804-14-03-056630</t>
  </si>
  <si>
    <t>建设健康肉制品、生物制品、特色水产品加工产业园。</t>
  </si>
  <si>
    <t>贵港食品科技产业园项目</t>
  </si>
  <si>
    <t>广西扬翔股份有限公司贵港食品科技产业园项目</t>
  </si>
  <si>
    <t>2020-450803-13-03-051262</t>
  </si>
  <si>
    <t>总建筑面积约9万平方米，建设原料区、加工、成品区等主体部分，配套场区道路等附属工程，年产各类优质肉制品7.7万吨。</t>
  </si>
  <si>
    <t>已完成备案、环评。</t>
  </si>
  <si>
    <t>平整用地，办理项目报建手续。</t>
  </si>
  <si>
    <t>广西扬翔股份有限公司</t>
  </si>
  <si>
    <t>贵港市覃塘区年产58万吨改性胶粘剂项目</t>
  </si>
  <si>
    <t>贵港市覃塘区建设投资发展有限公司贵港市覃塘区年产58万吨改性胶粘剂项目</t>
  </si>
  <si>
    <t>2020-450804-26-03-026982</t>
  </si>
  <si>
    <t>石化工业</t>
  </si>
  <si>
    <t>建设年产58万吨改性胶粘剂生产线。</t>
  </si>
  <si>
    <t>中国—东盟（广西平南）汽车交易市场项目</t>
  </si>
  <si>
    <t>平南县城市建设投资有限公司中国—东盟（广西平南）汽车交易市场项目</t>
  </si>
  <si>
    <t>2020-450821-81-01-006982</t>
  </si>
  <si>
    <t>建设新车交易区（4S店）、二手车交易区、线上线下融合交易体验区、汽车修理美容服务区等。</t>
  </si>
  <si>
    <t>完成大部分用地的征地和场地平整工作和落实项目用地审批。</t>
  </si>
  <si>
    <t>平南县城市建设投资有限公司</t>
  </si>
  <si>
    <t>平南县农贸批发市场项目</t>
  </si>
  <si>
    <t>广西平南县农文旅投资发展有限公司平南县农贸批发市场项目</t>
  </si>
  <si>
    <t>2020-450821-51-01-007744</t>
  </si>
  <si>
    <t>总建筑面积28万平方米，建设交易区、屠宰区、仓储物流区、信息区、办公商业区、公用工程区、废弃物处理区等。</t>
  </si>
  <si>
    <t>已完成可研批复，正在开展征地工作。</t>
  </si>
  <si>
    <t>完成征地及前期工作。</t>
  </si>
  <si>
    <t>广西平南县农文旅投资发展有限公司</t>
  </si>
  <si>
    <t>平南县武林港物流仓储基地建设项目</t>
  </si>
  <si>
    <t>平南县城市建设投资有限公司平南县武林港物流仓储基地建设项目</t>
  </si>
  <si>
    <t>2020-450821-48-01-017910</t>
  </si>
  <si>
    <t>建设仓储物流仓库2万平方米。</t>
  </si>
  <si>
    <t>完成征地工作，开展三通一平。</t>
  </si>
  <si>
    <t>贵港市覃塘区城乡客运物流集散中心项目（三里镇选址）</t>
  </si>
  <si>
    <t>贵港市宏港城乡建设投资有限责任公司贵港市覃塘区城乡客运物流集散中心项目（三里镇选址）</t>
  </si>
  <si>
    <t>2020-450804-59-03-026215</t>
  </si>
  <si>
    <t>建设集贸市场、客运站、商业街、人才公寓等客运物流集散中心。</t>
  </si>
  <si>
    <t>正在办理用地预报批工作。</t>
  </si>
  <si>
    <t>中国-东盟新能源电动车孵化基地配套设施项目</t>
  </si>
  <si>
    <t>贵港市宝盘投资有限公司中国-东盟新能源电动车孵化基地配套设施项目</t>
  </si>
  <si>
    <t>2020-450802-50-01-018596</t>
  </si>
  <si>
    <t>总建筑面积7万平方米，新建8栋厂房，用于生产电动车零部件，建设1栋综合楼，以及给排水、电气等配套工程。</t>
  </si>
  <si>
    <t>已完成初设及概算等前期工作，目前正准备进行项目设计、施工总承包招投标工作。</t>
  </si>
  <si>
    <t>完成项目设计，进行施工总承包等前期工作。</t>
  </si>
  <si>
    <t>贵港市宝盘投资有限公司</t>
  </si>
  <si>
    <t>广西莞南产业园发展有限公司大湾区东莞大朗毛织园区基础设施建设项目</t>
  </si>
  <si>
    <t>2019-450821-17-03-032265</t>
  </si>
  <si>
    <t>建设标准厂房、办公楼、员工宿舍、园区道路工程以及配套等。</t>
  </si>
  <si>
    <t>正在进行场平和用地指标申报工作。</t>
  </si>
  <si>
    <t>完成土地征收和场地平整。</t>
  </si>
  <si>
    <t>广西莞南产业园发展有限公司</t>
  </si>
  <si>
    <t>平南县大安创业园</t>
  </si>
  <si>
    <t>平南县城市建设投资有限公司平南县大安创业园</t>
  </si>
  <si>
    <t>2020-450821-75-01-007421</t>
  </si>
  <si>
    <t>建设厂房13.5万平方米创业园。</t>
  </si>
  <si>
    <t>已完成建议书批复、初步选址，正在办理用地预报批工作。</t>
  </si>
  <si>
    <t>平南县临江森林工业城基础设施（一期）项目</t>
  </si>
  <si>
    <t>平南县工业园区管理委员会平南县临江森林工业城基础设施（一期）项目</t>
  </si>
  <si>
    <t>2020-450821-50-01-007420</t>
  </si>
  <si>
    <t>建设厂房54万平方米，道路总长2500米。</t>
  </si>
  <si>
    <t>正在进行征地和用地指标申报工作。</t>
  </si>
  <si>
    <t>完成处置收储15000亩土地。</t>
  </si>
  <si>
    <t>平南县工业园区管理委员会</t>
  </si>
  <si>
    <t>平南县镇隆物流园</t>
  </si>
  <si>
    <t>平南县城市建设投资有限公司平南县镇隆物流园</t>
  </si>
  <si>
    <t>2020-450821-59-01-007425</t>
  </si>
  <si>
    <t>建设厂房53.5万平方米物流园。</t>
  </si>
  <si>
    <t>平南县应急物资储备中心项目</t>
  </si>
  <si>
    <t>平南县城市建设投资有限公司平南县应急物资储备中心项目</t>
  </si>
  <si>
    <t>2020-450821-94-01-012430</t>
  </si>
  <si>
    <t>建设应急医疗设备、医用物资、帐篷、冲锋舟及抢险救灾物资储备，废旧粮所改造利用。</t>
  </si>
  <si>
    <t>已完成建议书批复、可研编制，正在办理用地预审报批工作。</t>
  </si>
  <si>
    <t>覃塘南环绕城道路</t>
  </si>
  <si>
    <t>贵港市覃塘区交通运输局覃塘南环绕城道路</t>
  </si>
  <si>
    <t>2017-450804-54-01-038540</t>
  </si>
  <si>
    <t>城市主干路，全长约7.0千米，道路红线宽40米。</t>
  </si>
  <si>
    <t>完成施工图。</t>
  </si>
  <si>
    <t>贵港市覃塘区交通运输局</t>
  </si>
  <si>
    <t>桂平市白沙郁江大桥项目</t>
  </si>
  <si>
    <t>桂平市交通运输局桂平市白沙郁江大桥项目</t>
  </si>
  <si>
    <t>2018-450881-48-01-038831</t>
  </si>
  <si>
    <t>二级公路，总长7.5千米；主桥桥长560米，宽25米；引桥桥长637米，宽18.5米；引道长6.284千米，路基红线宽10米。</t>
  </si>
  <si>
    <t>已完成建议书批复、通航条件论证、地灾评估、压覆矿评估，完成工可行业预审。</t>
  </si>
  <si>
    <t>完成初步设计、施工图设计、总平设计。</t>
  </si>
  <si>
    <t>桂平市交通运输局</t>
  </si>
  <si>
    <t>平南县上渡文化创意夜经济项目</t>
  </si>
  <si>
    <t>平南县城市建设投资有限公司平南县上渡文化创意夜经济项目</t>
  </si>
  <si>
    <t>2102-450821-04-01-154397</t>
  </si>
  <si>
    <t>总建筑面积约3.5万平方米，建设购物中心、特色商铺、文化体验馆。</t>
  </si>
  <si>
    <t>已完成建议书批复、初步选址、可研报告编制、土地测绘，正在办理用地预报批工作。</t>
  </si>
  <si>
    <t>平南三桥桥梁文化主题旅游景区</t>
  </si>
  <si>
    <t>广西平南县农文旅投资发展有限公司平南三桥桥梁文化主题旅游景区</t>
  </si>
  <si>
    <t>2020-450821-47-01-018417</t>
  </si>
  <si>
    <t>建设平南三桥桥梁亮化工程、建设桥梁文化博物馆及配套等。</t>
  </si>
  <si>
    <t>正在进行规划设计。</t>
  </si>
  <si>
    <t>完成征地及相关前期工作。</t>
  </si>
  <si>
    <t>广西贵港龙九农业旅游融合创新示范园</t>
  </si>
  <si>
    <t>广西龙九寨旅游发展有限公司广西贵港龙九农业旅游融合创新示范园</t>
  </si>
  <si>
    <t>2102-450800-04-01-990927</t>
  </si>
  <si>
    <t>建设高新科技农业示范基地、特色农产品（红龙果、荷花等果蔬）深加工基地，以及古村落遗址、古建筑群民宿修缮。</t>
  </si>
  <si>
    <t>正在开展租地工作。</t>
  </si>
  <si>
    <t>改造古村遗址旧民居40栋，建造50亩新型农业蔬菜示范基地，300亩牧场及500个民宿木屋群。</t>
  </si>
  <si>
    <t>广西龙九寨旅游发展有限公司</t>
  </si>
  <si>
    <t>港南区全域旅游基础设施项目</t>
  </si>
  <si>
    <t>贵港市港南区文化体育和旅游局港南区全域旅游基础设施项目</t>
  </si>
  <si>
    <t>2020-450803-90-01-027453</t>
  </si>
  <si>
    <t>建设2个三星级汽车营地、旅游集散中心建设，以及其他旅游基础设施。</t>
  </si>
  <si>
    <t>已完成建议书批复、初步选址、可研报告编制、土地测绘。</t>
  </si>
  <si>
    <t>贵港市港南区文化体育和旅游局</t>
  </si>
  <si>
    <t>梦桂平文旅小镇及家居博览中心项目</t>
  </si>
  <si>
    <t>广西寻梦工场文化旅游开发有限公司梦桂平文旅小镇及家居博览中心项目</t>
  </si>
  <si>
    <t>2020-450881-90-03-045014</t>
  </si>
  <si>
    <t>建设文旅小镇、桂平红星美凯龙家居博览中心。</t>
  </si>
  <si>
    <t>已完成备案、概念性设计。</t>
  </si>
  <si>
    <t>完成环评、规划选址、总平设计等。</t>
  </si>
  <si>
    <t>广西寻梦工场文化旅游开发有限公司</t>
  </si>
  <si>
    <t>年产50万立方米密度板项目</t>
  </si>
  <si>
    <t>贵港市覃塘区建设投资发展有限公司年产50万立方米密度板项目</t>
  </si>
  <si>
    <t>2020-450804-02-03-043303</t>
  </si>
  <si>
    <t>建设年产50万立方米密度板生产线。</t>
  </si>
  <si>
    <t>已完成建议书批复、可研编制、选址意见、用地预审、土地利用总体规划调整、环评初步意见。</t>
  </si>
  <si>
    <t>定制家具和木门及防火门项目</t>
  </si>
  <si>
    <t>贵港市覃塘区荷强矿业投资管理有限公司定制家具和木门及防火门项目</t>
  </si>
  <si>
    <t>2019-450804-05-03-010931</t>
  </si>
  <si>
    <t>总建筑面积约73万平方米，建设厂房、仓库、宿舍楼、综合办公楼、门卫室及配套等林业生态循环核心示范区。</t>
  </si>
  <si>
    <t>已完成建议书批复、可研报告编制、选址意见、用地预审、土地利用总体规划调整、环评初步意见。</t>
  </si>
  <si>
    <t>贵港市覃塘区荷强矿业投资管理有限公司</t>
  </si>
  <si>
    <t>贵港市覃塘区年产50万套实木、PE软体家具项目</t>
  </si>
  <si>
    <t>贵港市覃塘区建设投资发展有限公司贵港市覃塘区年产50万套实木、PE软体家具项目</t>
  </si>
  <si>
    <t>2020-450804-05-03-026950</t>
  </si>
  <si>
    <t>建设年产50万套实木、PE软体家具生产线项目。</t>
  </si>
  <si>
    <t>平南县五金水暖科技产业园</t>
  </si>
  <si>
    <t>平南县工业园区管理委员会平南县五金水暖科技产业园</t>
  </si>
  <si>
    <t>2020-450821-33-01-007424</t>
  </si>
  <si>
    <t>建设厂房35.4万平方米产业园。</t>
  </si>
  <si>
    <t>正在进行征地和用地报批工作。</t>
  </si>
  <si>
    <t>完成征地和土地平整。</t>
  </si>
  <si>
    <t>贵港市港南区瓦塘、木格、湛江、桥圩片区连片集中供水工程</t>
  </si>
  <si>
    <t>港南区水利局贵港市港南区瓦塘、木格、湛江、桥圩片区连片集中供水工程</t>
  </si>
  <si>
    <t>2020-450803-76-01-023788</t>
  </si>
  <si>
    <t>升级改造桥圩、木格、湛江、瓦塘水厂，建设水厂厂区、原水提水泵站、泵房及其他附属净水系统机电设备工程，铺设输配水管网约36.57千米。</t>
  </si>
  <si>
    <t>已完成财评工作，正在开展招投标工作，正在编制环评报告、水资源论证报告、防洪论证报告等。</t>
  </si>
  <si>
    <t>港南区水利局</t>
  </si>
  <si>
    <t>贵港市玄武岩科技园</t>
  </si>
  <si>
    <t>贵港市长华建材科技有限公司贵港市玄武岩科技园</t>
  </si>
  <si>
    <t>2020-450803-30-03-043570</t>
  </si>
  <si>
    <t>建设50万平方米标准厂房。</t>
  </si>
  <si>
    <t>土地平整完成60%。</t>
  </si>
  <si>
    <t>贵港市长华建材科技有限公司</t>
  </si>
  <si>
    <t>覃塘区平龙大道至贵隆高速覃塘龙岭互通工程</t>
  </si>
  <si>
    <t>贵港市覃塘区交通运输局覃塘区平龙大道至贵隆高速覃塘龙岭互通工程</t>
  </si>
  <si>
    <t>2019-450804-54-01-026925</t>
  </si>
  <si>
    <t>路线全长2.3千米，道路红线宽40米。</t>
  </si>
  <si>
    <t>完成施工图评审。</t>
  </si>
  <si>
    <t>平南县武林轻纺城</t>
  </si>
  <si>
    <t>平南县工业园区管理委员会平南县武林轻纺城</t>
  </si>
  <si>
    <t>2020-450821-18-01-007423</t>
  </si>
  <si>
    <t>建设厂房53万平方米、完善三通一平等。</t>
  </si>
  <si>
    <t>已完成征地工作，正在开展场地平整工作。</t>
  </si>
  <si>
    <t>平南县大新女装园项目</t>
  </si>
  <si>
    <t>平南县园区投资有限公司平南县大新女装园项目</t>
  </si>
  <si>
    <t>2101-450821-04-05-205949</t>
  </si>
  <si>
    <t>总建筑面积63万平方米，建设厂房、办公综合楼，以及配套附属设施。</t>
  </si>
  <si>
    <t>已完成丈量土地500多亩，已完成征地129亩。</t>
  </si>
  <si>
    <t>平南县园区投资有限公司</t>
  </si>
  <si>
    <t>平南县大安工装园（一期）项目</t>
  </si>
  <si>
    <t>平南县园区投资有限公司平南县大安工装园（一期）项目</t>
  </si>
  <si>
    <t>2101-450821-04-05-791652</t>
  </si>
  <si>
    <t>总建筑面积18.4万平方米，建设园区道路、标准厂房等设施。</t>
  </si>
  <si>
    <t>已完成300多亩征地工作。</t>
  </si>
  <si>
    <t>平南县武林轻纺城（二期）项目</t>
  </si>
  <si>
    <t>平南县园区投资有限公司平南县武林轻纺城（二期）项目</t>
  </si>
  <si>
    <t>2101-450821-04-05-580503</t>
  </si>
  <si>
    <t>总建筑面积70.6万平方米，建设厂房、办公综合楼，以及配套附属设施等。</t>
  </si>
  <si>
    <t>已完成600亩征地工作。</t>
  </si>
  <si>
    <t>平南县大安童装园项目</t>
  </si>
  <si>
    <t>平南县园区投资有限公司平南县大安童装园项目</t>
  </si>
  <si>
    <t>2101-450821-04-05-956961</t>
  </si>
  <si>
    <t>总建筑面积130万平方米，建设标准厂房、综合仓储物流区等配套设施。</t>
  </si>
  <si>
    <t>已完成70多亩征地工作。</t>
  </si>
  <si>
    <t>平南县园区投资有限公司中纺（平南）生态纺织产业园基础设施建设项目</t>
  </si>
  <si>
    <t>2110-450821-04-01-659219</t>
  </si>
  <si>
    <t>建设园区道路12条，总长约14200米；建设标准厂房总面积92万平方米，及其他附属设施。</t>
  </si>
  <si>
    <t>已完成立项和可研编制，正在进行征地和用地指标申报。</t>
  </si>
  <si>
    <t>完成征地工作，开展三通一平工作。</t>
  </si>
  <si>
    <t>新能源汽车零配件项目</t>
  </si>
  <si>
    <t>广西荷美新能源车辆科技有限公司新能源汽车零配件项目</t>
  </si>
  <si>
    <t>2019-450804-36-03-010949</t>
  </si>
  <si>
    <t>总建筑面积约76.8万平方米，建设年产汽车电子系统2400万件、燃料电池及材料1200万件、新能源汽车配件400万件。</t>
  </si>
  <si>
    <t>已完成备案、用地初步意见、选址初步意见。</t>
  </si>
  <si>
    <t>完成土地修规工作。</t>
  </si>
  <si>
    <t>广西荷美新能源车辆科技有限公司</t>
  </si>
  <si>
    <t>贵港市港北区龙涡瀑布旅游度假区项目</t>
  </si>
  <si>
    <t>广西园邦投资有限公司贵港市港北区龙涡瀑布旅游度假区项目</t>
  </si>
  <si>
    <t>2018-450802-81-03-011939</t>
  </si>
  <si>
    <t>总建筑面积超120万平方米，建设“一环两心两带四片区”。</t>
  </si>
  <si>
    <t>已完成备案，环评批复、选址、用地初步意见。</t>
  </si>
  <si>
    <t>广西园邦投资有限公司</t>
  </si>
  <si>
    <t>贵港市文化艺术中心建设项目</t>
  </si>
  <si>
    <t>贵港市宏港建筑工程有限责任公司贵港市文化艺术中心建设项目</t>
  </si>
  <si>
    <t>2018-450802-87-01-042469</t>
  </si>
  <si>
    <t>总建筑面积11.5万平方米，建设群众艺术馆、大剧院、科技馆等。</t>
  </si>
  <si>
    <t>贵港市宏港建筑工程有限责任公司</t>
  </si>
  <si>
    <t>年产6600万只电子产品建设项目</t>
  </si>
  <si>
    <t>贵港市嘉杰电子有限公司年产6600万只电子产品建设项目</t>
  </si>
  <si>
    <t>2106-450803-07-05-615888</t>
  </si>
  <si>
    <t>新建厂房4.5万平方米，购买先进的仪器设备和检测设备，改进制造工艺，生产电子变压器、电感、滤波器等电子产品。</t>
  </si>
  <si>
    <t>已完成土地招拍挂。</t>
  </si>
  <si>
    <t>进行勘探，土地招拍挂工作，平整土地。</t>
  </si>
  <si>
    <t>贵港市嘉杰电子有限公司</t>
  </si>
  <si>
    <t>玉林市人民政府</t>
  </si>
  <si>
    <t>玉林市玉州区仁厚教育集中区(二期）项目</t>
  </si>
  <si>
    <t>玉林市玉州区城市投资有限责任公司玉林市玉州区仁厚教育集中区(二期）项目</t>
  </si>
  <si>
    <t>2020-450902-47-01-049781</t>
  </si>
  <si>
    <t>建设高中、职业高校教育等校区，规划容纳在校生12380人。</t>
  </si>
  <si>
    <t>已获得首期用地指标，已完成建设用地预审与选址意见书，已发布项目征地公告。</t>
  </si>
  <si>
    <t>完成各项前期工作。</t>
  </si>
  <si>
    <t>玉林市玉州区城市投资有限责任公司</t>
  </si>
  <si>
    <t>容县胶合板产业园</t>
  </si>
  <si>
    <t>广西容县经济开发区建设投资有限公司容县胶合板产业园</t>
  </si>
  <si>
    <t>2103-450921-04-01-987596</t>
  </si>
  <si>
    <t>总建筑面积78万平方米，建设标准厂房、综合办公楼等相关设施。</t>
  </si>
  <si>
    <t>已完成建议书批复、用地预审。</t>
  </si>
  <si>
    <t>进行用地报批。</t>
  </si>
  <si>
    <t>广西容县经济开发区建设投资有限公司</t>
  </si>
  <si>
    <t>广西（北流）轻工产业园一循环经济产业园项目</t>
  </si>
  <si>
    <t>广西铜州控股有限公司广西（北流）轻工产业园一循环经济产业园项目</t>
  </si>
  <si>
    <t>2019-450981-41-01-039089</t>
  </si>
  <si>
    <t>建设循环经济产业园标准厂房12万平方米及配套。</t>
  </si>
  <si>
    <t>广西铜州控股有限公司</t>
  </si>
  <si>
    <t>广西（北流）轻工产业园——新材料园电子材料生产基地项目</t>
  </si>
  <si>
    <t>广西铜州产业投资有限公司广西（北流）轻工产业园——新材料园电子材料生产基地项目</t>
  </si>
  <si>
    <t>2020-450981-47-03-046641</t>
  </si>
  <si>
    <t>建设57万平方米标准厂房及配套电子材料生产基地。</t>
  </si>
  <si>
    <t>已完成备案、用地预审和选址意见书，已开展征地清表工作。</t>
  </si>
  <si>
    <t>广西铜州产业投资有限公司</t>
  </si>
  <si>
    <t>广西（北流）轻工产业园——新材料园电子线路板生产基地项目</t>
  </si>
  <si>
    <t>广西铜州产业投资有限公司广西（北流）轻工产业园——新材料园电子线路板生产基地项目</t>
  </si>
  <si>
    <t>2020-450981-47-03-046648</t>
  </si>
  <si>
    <t>建设66万平方米标准厂房及电子线路板生产基地。</t>
  </si>
  <si>
    <t>广西（北流）轻工产业园——新材料园功能性膜材料生产基地项目</t>
  </si>
  <si>
    <t>广西铜州产业投资有限公司广西（北流）轻工产业园——新材料园功能性膜材料生产基地项目</t>
  </si>
  <si>
    <t>2020-450981-47-03-046664</t>
  </si>
  <si>
    <t>建设49万平方米标准厂房及功能性膜材料生产基地。</t>
  </si>
  <si>
    <t>年产5万吨动力电池用磷酸铁前驱体及联产6万吨磷酸建设项目</t>
  </si>
  <si>
    <t>广西时代锂电材料科技有限公司年产5万吨动力电池用磷酸铁前驱体及联产6万吨磷酸建设项目</t>
  </si>
  <si>
    <t>2020-450900-39-03-047042</t>
  </si>
  <si>
    <t>建设磷酸铁生产车间2栋、罐区、原辅材料预处理车间2栋、仓储库房2栋、公辅车间2栋等。预计年产5万吨动力电池用磷酸铁，年产6万吨工业磷酸。</t>
  </si>
  <si>
    <t>广西时代锂电材料科技有限公司</t>
  </si>
  <si>
    <t>容县盛唐文化城（一期）</t>
  </si>
  <si>
    <t>广西容县宏唐投资有限公司容县盛唐文化城（一期）</t>
  </si>
  <si>
    <t>2018-450921-70-03-029634</t>
  </si>
  <si>
    <t>建设旅游景点盛唐天街、盛唐世家、市井文化街、唐心乐园等文化城。</t>
  </si>
  <si>
    <t>已完成备案、用地预审和选址意见、环评批复、水保批复。</t>
  </si>
  <si>
    <t>广西容县宏唐投资有限公司</t>
  </si>
  <si>
    <t>容县健康食品产业园</t>
  </si>
  <si>
    <t>广西容县经济开发区建设投资有限公司容县健康食品产业园</t>
  </si>
  <si>
    <t>2020-450921-13-03-044892</t>
  </si>
  <si>
    <t>总建筑面积222万平方米，拟建食品深加工标准厂房、仓储物流库房、研发中心、综合办公楼、冷链物流中心、产品展销中心、材料市场、污水处理厂等配套基础设施。</t>
  </si>
  <si>
    <t>玉林国际陆港一期项目</t>
  </si>
  <si>
    <t>玉林市瑞达经济园区建设管理服务有限公司玉林国际陆港一期项目</t>
  </si>
  <si>
    <t>2102-450902-04-01-309186</t>
  </si>
  <si>
    <t>建设铁路口岸区及基础配套设施。</t>
  </si>
  <si>
    <t>已完成建议书批复、环评批复、选址意见。</t>
  </si>
  <si>
    <t>玉林市瑞达经济园区建设管理服务有限公司</t>
  </si>
  <si>
    <t>广西容县经济开发区建设投资有限公司容县胶合板产业园健康家居智能制造与电商物流园</t>
  </si>
  <si>
    <t>2109-450921-04-05-541503</t>
  </si>
  <si>
    <t>总建筑面积23万平方米，建设标准厂房2栋、综合业务中心1栋、园区保障中心1栋等。</t>
  </si>
  <si>
    <t>落实供地和开展前期工作。</t>
  </si>
  <si>
    <t>玉林(玉州)智慧物流园项目</t>
  </si>
  <si>
    <t>玉林市福通园区建设有限公司玉林(玉州)智慧物流园项目</t>
  </si>
  <si>
    <t>2020-450902-54-01-043739</t>
  </si>
  <si>
    <t>总建筑面积45万平方米，建设商用车流通产业基地区域中心，电子商务中心等多功能为一体的综合陆港智慧物流园。</t>
  </si>
  <si>
    <t>已完成建议书批复、环评批复、初步选址意见。</t>
  </si>
  <si>
    <t>玉林市福通园区建设有限公司</t>
  </si>
  <si>
    <t>玉林市中药材（香料）生产交易及仓储物流中心项目</t>
  </si>
  <si>
    <t>玉林市福通园区建设有限公司玉林市中药材（香料）生产交易及仓储物流中心项目</t>
  </si>
  <si>
    <t>2020-450902-59-01-043738</t>
  </si>
  <si>
    <t>总建筑面积78.75万平方米，建设约18万平方米的交易中心及综合楼、60.75万平方米中药材深加工基地、香料研发中心基地、仓储物流区等。</t>
  </si>
  <si>
    <t>“两湾”产业融合发展先行试验区[广西（北流）轻工产业园]---新材料产业园项目</t>
  </si>
  <si>
    <t>广西铜州产业投资有限公司“两湾”产业融合发展先行试验区[广西（北流）轻工产业园]---新材料产业园项目</t>
  </si>
  <si>
    <t>2020-450981-26-01-039990</t>
  </si>
  <si>
    <t>建设新材料园的配套工程，道路总长度为58千米，宽度约20-30米，并沿道路铺设相关供排水管网。</t>
  </si>
  <si>
    <t>已完成备案，开展征地清表工作</t>
  </si>
  <si>
    <t>北流市六靖镇轻工产业园标准化厂房建设项目工程</t>
  </si>
  <si>
    <t>北流市金达建设发展有限公司北流市六靖镇轻工产业园标准化厂房建设项目工程</t>
  </si>
  <si>
    <t>2020-450981-48-03-056473</t>
  </si>
  <si>
    <t>总建筑面积约23.2万平方米，规划建设标准化厂房。</t>
  </si>
  <si>
    <t>已完成建议书批复、规划选址意见。</t>
  </si>
  <si>
    <t>北流市金达建设发展有限公司</t>
  </si>
  <si>
    <t>广西（北流）轻工产业园新材料产业园启动区项目</t>
  </si>
  <si>
    <t>广西铜州产业投资有限公司广西（北流）轻工产业园新材料产业园启动区项目</t>
  </si>
  <si>
    <t>2102-450981-04-05-949101</t>
  </si>
  <si>
    <t>总建筑面积132万平方米，建设标准厂房、道路、绿化等基础设施。</t>
  </si>
  <si>
    <t>已完成备案，已开展征地清表工作。</t>
  </si>
  <si>
    <t>广西(北流)轻工产业园一六靖振兴产业园项目</t>
  </si>
  <si>
    <t>广西铜州产业投资有限公司广西(北流)轻工产业园一六靖振兴产业园项目</t>
  </si>
  <si>
    <t>2101-450981-04-05-459240</t>
  </si>
  <si>
    <t>总建筑面积300万平方米，建设标准厂房、管线迁移、综合配套基础设施等。</t>
  </si>
  <si>
    <t>博白县城南产业园基础设施（一期）建设项目</t>
  </si>
  <si>
    <t>博白县工业集中区管理委员会博白县城南产业园基础设施（一期）建设项目</t>
  </si>
  <si>
    <t>2020-450923-48-01-052840</t>
  </si>
  <si>
    <t>总长10.4千米，道路红线宽55米。</t>
  </si>
  <si>
    <t>已进入财政部PPP项目管理库。</t>
  </si>
  <si>
    <t>完成可研等前期工作。</t>
  </si>
  <si>
    <t>博白县工业集中区管理委员会</t>
  </si>
  <si>
    <t>玉林至铁山港高速路机场连接线工程</t>
  </si>
  <si>
    <t>玉林市福通投资有限公司玉林至铁山港高速路机场连接线工程</t>
  </si>
  <si>
    <t>2018-450903-48-01-041838</t>
  </si>
  <si>
    <t>建设铁山港高速路机场连接线道路，路线全长约23.46千米。</t>
  </si>
  <si>
    <t>已完成可研批复、用地预审和选址意见书。</t>
  </si>
  <si>
    <t>玉林市福通投资有限公司</t>
  </si>
  <si>
    <t>玉林两湾产业园项目</t>
  </si>
  <si>
    <t>玉林市福通园区建设有限公司玉林两湾产业园项目</t>
  </si>
  <si>
    <t>2020-450902-39-01-025994</t>
  </si>
  <si>
    <t>总建筑面积48万平方米，建设两湾产业园项目。</t>
  </si>
  <si>
    <t>已完成备案、一期项目用地预审与选址意见书。</t>
  </si>
  <si>
    <t>容县灯饰产业城</t>
  </si>
  <si>
    <t>广西容县经济开发区建设投资有限公司容县灯饰产业城</t>
  </si>
  <si>
    <t>2103-450921-04-01-377038</t>
  </si>
  <si>
    <t>总建筑面积53万平方米，建设标准厂房、电商大楼等相关配套设施。已签约18家灯饰企业，形成生产、销售灯饰及灯饰配件一体产业链。</t>
  </si>
  <si>
    <t>广西（北流）轻工产业园—农产品深加工产业园项目</t>
  </si>
  <si>
    <t>广西铜州控股有限公司广西（北流）轻工产业园—农产品深加工产业园项目</t>
  </si>
  <si>
    <t>2020-450981-05-01-007561</t>
  </si>
  <si>
    <t>建设标准化厂房20万平方米。</t>
  </si>
  <si>
    <t>已完成备案，开展场地平整。</t>
  </si>
  <si>
    <t>禽肉食品深加工及冷链物流建设项目</t>
  </si>
  <si>
    <t>广西中科国康食品有限公司禽肉食品深加工及冷链物流建设项目</t>
  </si>
  <si>
    <t>2020-450924-05-03-007281</t>
  </si>
  <si>
    <t>总建筑面积4万平方米，建设家禽屠宰生产线、熟食加工线一条，冷库库容20000吨。</t>
  </si>
  <si>
    <t>已完成备案，开展用地报批工作。</t>
  </si>
  <si>
    <t>广西中科国康食品有限公司</t>
  </si>
  <si>
    <t>联香集茶叶产业园项目</t>
  </si>
  <si>
    <t>广西联香集茶叶有限公司联香集茶叶产业园项目</t>
  </si>
  <si>
    <t>2103-450902-04-05-458194</t>
  </si>
  <si>
    <t>总建筑面积3.4万平方米，建设制茶厂房、配套设施，以及标准茶园2950亩、相关设备采购。</t>
  </si>
  <si>
    <t>已完成备案、可研报告编制。</t>
  </si>
  <si>
    <t>广西联香集茶叶有限公司</t>
  </si>
  <si>
    <t>陆川岭南矿业高岭土深加工及尾矿废料综合利用项目</t>
  </si>
  <si>
    <t>陆川岭南矿业有限公司陆川岭南矿业高岭土深加工及尾矿废料综合利用项目</t>
  </si>
  <si>
    <t>2104-450922-04-01-675304</t>
  </si>
  <si>
    <t>配备3条年产600万吨高性能高岭土材料生产线，建设物料运输、生活及辅助设施。</t>
  </si>
  <si>
    <t>已完成可研批复、环评批复、节能批复、水保批复、用地预审与选址意见书、林地许可、地质勘探、厂房施工图设计等。</t>
  </si>
  <si>
    <t>继续完善前期手续，做好土地平整。</t>
  </si>
  <si>
    <t>陆川岭南矿业有限公司</t>
  </si>
  <si>
    <t>陆川县年产1500万平方米饰面用花岗岩板材生产及综合利用项目</t>
  </si>
  <si>
    <t>陆川丰隆矿业有限公司陆川县年产1500万平方米饰面用花岗岩板材生产及综合利用项目</t>
  </si>
  <si>
    <t>2103-450922-04-01-605597</t>
  </si>
  <si>
    <t>建设生产区、办工区及配套设施，配备年生产1500万平方米饰面用花岗岩板材等生产线。</t>
  </si>
  <si>
    <t>陆川丰隆矿业有限公司</t>
  </si>
  <si>
    <t>陆川县添源建筑蒸气加压混凝土砌砖及板材生产项目</t>
  </si>
  <si>
    <t>陆川县添源新材料科技有限公司陆川县添源建筑蒸气加压混凝土砌砖及板材生产项目</t>
  </si>
  <si>
    <t>2020-450922-47-03-035584</t>
  </si>
  <si>
    <t>总建筑面积4.5万平方米，建设生产车间4栋、成品车间2栋等设施。</t>
  </si>
  <si>
    <t>陆川县添源新材料科技有限公司</t>
  </si>
  <si>
    <t>陆川县建材深加工基地项目</t>
  </si>
  <si>
    <t>陆川城投建材科技有限公司陆川县建材深加工基地项目</t>
  </si>
  <si>
    <t>2104-450922-04-01-606769</t>
  </si>
  <si>
    <t>建设厂房形成3条生产线能力，年产新型建材材料500万吨，其中机制砂100万吨、陶瓷土400万吨，建设办公楼、职工宿舍及进厂道路。</t>
  </si>
  <si>
    <t>陆川城投建材科技有限公司</t>
  </si>
  <si>
    <t>南流江水系环境综合整治及水利工程建设项目</t>
  </si>
  <si>
    <t>北流市创北投资发展有限公司南流江水系环境综合整治及水利工程建设项目</t>
  </si>
  <si>
    <t>2111-450900-04-05-103812</t>
  </si>
  <si>
    <t>通过对大六陂闸坝（现有红石湾电站闸坝）进行改建和新建玉北湖水闸，将南流江高铁新城范围内玉北湖水位提高至90.5米，大六陂闸坝改建后水位提高到88.0米。对白鸠江改造，在石仁塘位置开挖成创意湾湖区，创意湾与玉北湖通过的水道连接，同时配套建设沿线综合服务设施以及停车位等。</t>
  </si>
  <si>
    <t>已完成初设、施工图设计批复。</t>
  </si>
  <si>
    <t>北流市创北投资发展有限公司</t>
  </si>
  <si>
    <t>高铁综合交通枢纽中心综合体建设项目</t>
  </si>
  <si>
    <t>北流市创北投资发展有限公司高铁综合交通枢纽中心综合体建设项目</t>
  </si>
  <si>
    <t>2110-450900-04-01-742988</t>
  </si>
  <si>
    <t>新建车站站前广场，地下旅客换乘中心和智慧停车场、汽车客运站、旅客集散中心、地下综合服务设施，配套长1487米，宽43.5米的规划道路等。</t>
  </si>
  <si>
    <t>已完成初设批复、施工图审查。</t>
  </si>
  <si>
    <t>百色市人民政府</t>
  </si>
  <si>
    <t>平果金通投资集团有限公司平果县铝精深加工产业园</t>
  </si>
  <si>
    <t>2020-451023-47-01-009154</t>
  </si>
  <si>
    <t>总建筑面积约45.2万平方米，建设铝精深加工产业园、工业区物流园、园区服务（活动）中心、金融中心。</t>
  </si>
  <si>
    <t>已完成初设批复、用地预审与选址意见书，EPC总承包合同的签订，开展清表。</t>
  </si>
  <si>
    <t>平果金通投资集团有限公司</t>
  </si>
  <si>
    <t>中房芦仙湖生态小镇项目</t>
  </si>
  <si>
    <t>平果康旅科技产业有限公司中房芦仙湖生态小镇项目</t>
  </si>
  <si>
    <t>2018-451023-84-03-019225</t>
  </si>
  <si>
    <t>建设东盟会议平果分会场、文创旅游聚落、文化展示中心等。二期规划建筑面积约150万平方米。</t>
  </si>
  <si>
    <t>已完成备案、建设用地规划许可证，正在开展用地报批、地质勘探。</t>
  </si>
  <si>
    <t>平果康旅科技产业有限公司</t>
  </si>
  <si>
    <t>广西花境旅居健康产业发展有限公司广西森林康养基地群百色凤凰基地</t>
  </si>
  <si>
    <t>2020-451002-94-03-035753</t>
  </si>
  <si>
    <t>建设200个森林康养花园，每个花园配套一个可移动生态森林康养设施。</t>
  </si>
  <si>
    <t>广西花境旅居健康产业发展有限公司</t>
  </si>
  <si>
    <t>广西大生新能源科技有限公司年产40万吨再生铝综合利用项目</t>
  </si>
  <si>
    <t>2107-451023-04-01-782171</t>
  </si>
  <si>
    <t>总建筑面积11.5万平方米，分三期建设，建设4条年产10万吨再生铝生产线、19条光伏型材生产线。</t>
  </si>
  <si>
    <t>清表基本完成。</t>
  </si>
  <si>
    <t>广西大生新能源科技有限公司</t>
  </si>
  <si>
    <t>中兴环保（百色）循环经济产业园固体废物（危险废物)处置中心工程项目</t>
  </si>
  <si>
    <t>广西中兴工业固体废物处置有限公司中兴环保（百色）循环经济产业园固体废物（危险废物)处置中心工程项目</t>
  </si>
  <si>
    <t>2020-451021-77-02-016939</t>
  </si>
  <si>
    <t>建设处置场的原料收运系统、场内生产设施、公用设施、辅助设施，以及生活管理设施等。</t>
  </si>
  <si>
    <t>广西中兴工业固体废物处置有限公司</t>
  </si>
  <si>
    <t>深百合作产业园企业孵化中心</t>
  </si>
  <si>
    <t>广西百色试验区发展集团有限公司深百合作产业园企业孵化中心</t>
  </si>
  <si>
    <t>2018-451000-70-03-002633</t>
  </si>
  <si>
    <t>总建筑面积约14万平方米，建设内容包括办公服务用房、展示中心等配套附属设施等。</t>
  </si>
  <si>
    <t>已完成备案、环评批复、水保批复、地勘、地形测绘。</t>
  </si>
  <si>
    <t>办理工程规划许可证及用地规划许可证。</t>
  </si>
  <si>
    <t>广西百色试验区发展集团有限公司</t>
  </si>
  <si>
    <t>广西高新农业产业投资有限公司平流层飞艇农业智慧大数据应用系统项目</t>
  </si>
  <si>
    <t>2020-451000-47-01-007080</t>
  </si>
  <si>
    <t>建设平流层飞艇数据接收地面站和平流层飞艇系统。</t>
  </si>
  <si>
    <t>已完成备案，正在开展环评、可研报告编制中。</t>
  </si>
  <si>
    <t>完成可研、环评工作。</t>
  </si>
  <si>
    <t>广西高新农业产业投资有限公司</t>
  </si>
  <si>
    <t>广西恒科新能源材料有限公司年产10万吨锂电新材料一体化产业园及研究院项目</t>
  </si>
  <si>
    <t>2104-451081-04-01-366070</t>
  </si>
  <si>
    <t>总建筑面积约25万平方米，新建5栋锂电池负极材料生产厂房、1栋综合办公楼等设施。</t>
  </si>
  <si>
    <t>广西恒科新能源材料有限公司</t>
  </si>
  <si>
    <t>广西子知新材料科技有限公司年产6万吨高碳铬铁异地搬迁技改项目</t>
  </si>
  <si>
    <t>2020-451023-32-03-051104</t>
  </si>
  <si>
    <t>建设仓储车间、原料车间、成品库车间等设施。</t>
  </si>
  <si>
    <t>已完成备案、建设用地指标。</t>
  </si>
  <si>
    <t>广西子知新材料科技有限公司</t>
  </si>
  <si>
    <t>平果金通投资集团有限公司平果中乌友谊足球学校</t>
  </si>
  <si>
    <t>2109-451023-04-05-462986</t>
  </si>
  <si>
    <t>总建筑面积为24.8万平方米，建设教学楼、学生公寓、食堂、教师公寓楼等。</t>
  </si>
  <si>
    <t>已完成可研批复、PPP咨询机构招标，两报告一方案联评联审方案已获批。</t>
  </si>
  <si>
    <t>广西万生隆国际商贸物流中心（二期）项目</t>
  </si>
  <si>
    <t>广西靖西万生隆投资有限公司广西万生隆国际商贸物流中心（二期）项目</t>
  </si>
  <si>
    <t>2019-451025-59-03-021408</t>
  </si>
  <si>
    <t>总建筑面积31.6万平方米，建设有口岸功能区、物流周转区、落地加工区、口岸配套服务区等。</t>
  </si>
  <si>
    <t>已完成备案、规划设计，正在进行土地规划调整。</t>
  </si>
  <si>
    <t>争取完成土地调规。</t>
  </si>
  <si>
    <t>广西靖西万生隆投资有限公司</t>
  </si>
  <si>
    <t>广西平果汇海水务有限公司平果市经济开发区供水工程</t>
  </si>
  <si>
    <t>2108-451023-04-05-392838</t>
  </si>
  <si>
    <t>其他水利</t>
  </si>
  <si>
    <t>建设水厂原水取水及输水工程、净水工程及配水管网工程，近期供水规模为10万立方米/天。</t>
  </si>
  <si>
    <t>广西平果汇海水务有限公司</t>
  </si>
  <si>
    <t>平果金通投资集团有限公司平果市高端环保新材料园区项目</t>
  </si>
  <si>
    <t>2102-451023-04-05-397490</t>
  </si>
  <si>
    <t>新建标准厂房10万平方米，配套建设仓储、物流、路网等基础设施建设。</t>
  </si>
  <si>
    <t>已完成可研批复、EPC总包合同签订。</t>
  </si>
  <si>
    <t>百色市百东新区永靖大道道路工程项目</t>
  </si>
  <si>
    <t>广西百色试验区发展集团有限公司百色市百东新区永靖大道道路工程项目</t>
  </si>
  <si>
    <t>2019-451000-48-01-023957</t>
  </si>
  <si>
    <t>城市主干路，全长8.6千米，红线宽度40米。</t>
  </si>
  <si>
    <t>完成方案设计。</t>
  </si>
  <si>
    <t>完成路基工程。</t>
  </si>
  <si>
    <t>那坡县人民防空边防和商务口岸办公室那坡县平孟口岸验货场扩建工程</t>
  </si>
  <si>
    <t>2020-451026-47-01-005388</t>
  </si>
  <si>
    <t>对平孟口岸验货场进行改扩建，分三期建设，一期建设口岸前置区，二期建设验货场（综合查验区）及平孟口岸高速连接线，三期建设封闭专用通道。</t>
  </si>
  <si>
    <t xml:space="preserve">已完成建议书批复、可研报批、工程修建性详细规划方案、地质勘察工作、工程初步设计方案。
</t>
  </si>
  <si>
    <t>完成工程规划批复、可研批复，开展征地工作，全面开展PPP模式。</t>
  </si>
  <si>
    <t>那坡县人民防空边防和商务口岸办公室</t>
  </si>
  <si>
    <t>百色市百东新区大梅沿江路及连接线工程</t>
  </si>
  <si>
    <t>广西百色试验区发展集团有限公司百色市百东新区大梅沿江路及连接线工程</t>
  </si>
  <si>
    <t>2019-451002-54-01-012937</t>
  </si>
  <si>
    <t>城市次干路，全长约4.55千米，红线宽32米。</t>
  </si>
  <si>
    <t>道路东段取得方案设计批复</t>
  </si>
  <si>
    <t>百色市工业园区小微企业创业基地三期项目（标准厂房F地块）</t>
  </si>
  <si>
    <t>广西百色试验区发展集团有限公司百色市工业园区小微企业创业基地三期项目（标准厂房F地块）</t>
  </si>
  <si>
    <t>2020-451000-75-03-030245</t>
  </si>
  <si>
    <t>总建筑面积13万平方米，建设园区7栋高层标准厂房、道路给排水、强弱电、绿化等配套设施。</t>
  </si>
  <si>
    <t>深百合作产业园标准厂房及配套基础设施（E）区</t>
  </si>
  <si>
    <t>广西百色试验区发展集团有限公司深百合作产业园标准厂房及配套基础设施（E）区</t>
  </si>
  <si>
    <t>2020-451000-75-03-039776</t>
  </si>
  <si>
    <t>总建筑面积约6万平方米，建设3栋厂房、园区道路、给排水、强弱电、绿化等。</t>
  </si>
  <si>
    <t>大唐太阳能广西田东农光互补光伏发电项目（一期）</t>
  </si>
  <si>
    <t>中国大唐集团太阳能产业有限公司大唐太阳能广西田东农光互补光伏发电项目（一期）</t>
  </si>
  <si>
    <t>2020-450000-44-03-024349</t>
  </si>
  <si>
    <t>建设规模为100兆瓦，建设32个光伏方阵、32座箱变的安装工程等设施。</t>
  </si>
  <si>
    <t>已完成选址意见，获得自治区建设指标。</t>
  </si>
  <si>
    <t>中国大唐集团太阳能产业有限公司</t>
  </si>
  <si>
    <t>大唐太阳能广西田东农光互补光伏发电项目（二期）</t>
  </si>
  <si>
    <t>中国大唐集团太阳能产业有限公司大唐太阳能广西田东农光互补光伏发电项目（二期）</t>
  </si>
  <si>
    <t>2020-450000-44-03-024355</t>
  </si>
  <si>
    <t>建设规模为50兆瓦，建设16个光伏方阵、16座箱变的安装工程等设施。</t>
  </si>
  <si>
    <t>已完成备案、选址意见。</t>
  </si>
  <si>
    <t>百色市鸿建建材有限公司田阳卫东岸线通用货运码头项目</t>
  </si>
  <si>
    <t>2020-451000-55-02-035216</t>
  </si>
  <si>
    <t>建设3个1000吨的泊位，设计安装可装卸年吞吐量为1500万吨的码头机械装卸设备。</t>
  </si>
  <si>
    <t>百色市鸿建建材有限公司</t>
  </si>
  <si>
    <t>平果县旅游局广西平果布镜湖生态治理与乡村旅游度假区PPP项目（一期）</t>
  </si>
  <si>
    <t>2017-451023-77-01-501461</t>
  </si>
  <si>
    <t>治理河长6.25千米，新建护岸总长12956.6米。</t>
  </si>
  <si>
    <t>平果县旅游局</t>
  </si>
  <si>
    <t>重金循环经济（林业）产业园</t>
  </si>
  <si>
    <t>广西重金资本控股有限责任公司重金循环经济（林业）产业园</t>
  </si>
  <si>
    <t>2020-451021-02-03-060036</t>
  </si>
  <si>
    <t>林业</t>
  </si>
  <si>
    <t>总建筑面积约412万平方米，建设现代化木材加工、贸易、集散中心等设施。</t>
  </si>
  <si>
    <t>已完成建议书批复，开展项目前期工作。</t>
  </si>
  <si>
    <t>开展征地工作。</t>
  </si>
  <si>
    <t>广西重金资本控股有限责任公司</t>
  </si>
  <si>
    <t>广西奥鸿科技产业有限公司产业基地年产人防门一万樘项目</t>
  </si>
  <si>
    <t>2103-451023-04-01-561292</t>
  </si>
  <si>
    <t>总建筑面积2.9万平方米，建设生产车间，购置生产所配套大型机械设备60余台（套）。</t>
  </si>
  <si>
    <t>已完成备案、不动产证、总平面图、建设工程设计方案审批，正在办理建设手续。</t>
  </si>
  <si>
    <t>广西奥鸿科技产业有限公司</t>
  </si>
  <si>
    <t>S306平果旧城至田东公路（田东段）</t>
  </si>
  <si>
    <t>田东县交通运输局S306平果旧城至田东公路（田东段）</t>
  </si>
  <si>
    <t>2018-451022-48-01-029332</t>
  </si>
  <si>
    <t>全长65.55千米，二级公路，路基红线宽10米，水泥混凝土路面。</t>
  </si>
  <si>
    <t>已完成可研批复、用地预审和选址意见书、环评批复、压覆矿评估。</t>
  </si>
  <si>
    <t>田东县交通运输局</t>
  </si>
  <si>
    <t>永安大道西段（百色工业园区内）</t>
  </si>
  <si>
    <t>百色市工业区管理委员会永安大道西段（百色工业园区内）</t>
  </si>
  <si>
    <t>2020-451000-48-01-014135</t>
  </si>
  <si>
    <t>园区市政路，全长约3.8千米。</t>
  </si>
  <si>
    <t>已完成初设批复，道路规划调整方案已审批，完成EPC招标。</t>
  </si>
  <si>
    <t>百色市工业区管理委员会</t>
  </si>
  <si>
    <t>百色市百东新区经二路南段道路工程(修改名称“百色市百东新区四塘路南段道路工程”)</t>
  </si>
  <si>
    <t>广西百色试验区发展集团有限公司百色市百东新区四塘路南段道路工程</t>
  </si>
  <si>
    <t>2017-451000-54-01-028491</t>
  </si>
  <si>
    <t>城市道路，全长约2.36千米，红线宽55米。</t>
  </si>
  <si>
    <t>广西百色试验区发展集团有限公司百色市百东新区那锦配套路网（那锦东路、那锦路、那锦西路）工程项目</t>
  </si>
  <si>
    <t>2019-451000-48-01-021257</t>
  </si>
  <si>
    <t>总长约2261米。</t>
  </si>
  <si>
    <t>已完成初设报告编制。</t>
  </si>
  <si>
    <t>乐业县兴乐国有资产经营投资有限责任公司中共乐业县委党校暨黄文秀先进事迹教育培训基地</t>
  </si>
  <si>
    <t>2020-451028-83-01-049841</t>
  </si>
  <si>
    <t>总建筑面积3.3万平方米，建设办公用房、教学用房、图书信息中心、学术报告厅、百坭教学点培训综合楼，以及配套附属设施。</t>
  </si>
  <si>
    <t>2021-2024年</t>
  </si>
  <si>
    <t>已完成可研、环评批复。</t>
  </si>
  <si>
    <t>乐业县兴乐国有资产经营投资有限责任公司</t>
  </si>
  <si>
    <t>生物质燃气集中生产与集中供蒸汽燃气项目</t>
  </si>
  <si>
    <t>百色大吉源新能源有限公司生物质燃气集中生产与集中供蒸汽燃气项目</t>
  </si>
  <si>
    <t>2019-451002-45-03-001049</t>
  </si>
  <si>
    <t>建设年产生物质燃气约8550万立方米，购置生产设备，安装生产线，建设办公及配套设施。</t>
  </si>
  <si>
    <t>2020-2022年</t>
  </si>
  <si>
    <t>百色大吉源新能源有限公司</t>
  </si>
  <si>
    <t>凌云县林业局广西百色凌云县绿色高端家居产业园基础设施项目</t>
  </si>
  <si>
    <t>2201-451027-04-01-800126</t>
  </si>
  <si>
    <t>园区建设总建筑面积191.82万平方米，建设土建工程、给排水工程、消防工程、电气工程、智能安防工程、绿化工程等。</t>
  </si>
  <si>
    <t>凌云县林业局</t>
  </si>
  <si>
    <t>靖西市交通运输局G219靖西安宁至湖润</t>
  </si>
  <si>
    <t>2018-451025-48-01-031873</t>
  </si>
  <si>
    <t>全长71.7千米，路基红线宽10米。</t>
  </si>
  <si>
    <t>已完成水保、压矿、社稳、环评、用地预审及选址意见书、可研报告、一阶段施工图设计批复。</t>
  </si>
  <si>
    <t>完成施工招投标。</t>
  </si>
  <si>
    <t>靖西市交通运输局</t>
  </si>
  <si>
    <t>贺州市人民政府</t>
  </si>
  <si>
    <t>顺禾源智慧康养小镇项目</t>
  </si>
  <si>
    <t>广西贺州顺禾源科技发展股份公司顺禾源智慧康养小镇项目</t>
  </si>
  <si>
    <t>2019-451102-79-02-016130</t>
  </si>
  <si>
    <t>现代服务业</t>
  </si>
  <si>
    <t>建设康养中心主楼、独栋养老住宅、数据运营中心机房等。</t>
  </si>
  <si>
    <t>已完成核准批复、选址意见。</t>
  </si>
  <si>
    <t>完成选址、用地预审、可研批复等前期审批手续。</t>
  </si>
  <si>
    <t>广西贺州顺禾源科技发展股份公司</t>
  </si>
  <si>
    <t>平桂区工人医院项目</t>
  </si>
  <si>
    <t>贺州市平桂区卫生健康局平桂区工人医院项目</t>
  </si>
  <si>
    <t>2020-451103-84-01-008306</t>
  </si>
  <si>
    <t>总建筑面积9万平方米，建设中医技楼、住院楼、急诊楼、综合业务楼、地下停车场等。</t>
  </si>
  <si>
    <t>已完成可研、水保、节能批复。</t>
  </si>
  <si>
    <t>完成用地预审、初步设计、林地批复、建设用地批复等项目前期工作。</t>
  </si>
  <si>
    <t>贺州市平桂区卫生健康局</t>
  </si>
  <si>
    <t>广西.贺州数字化新康养田园综合体【无糖城市】</t>
  </si>
  <si>
    <t>广西江德现代农业发展有限公司广西.贺州数字化新康养田园综合体[无糖城市]</t>
  </si>
  <si>
    <t>2019-451119-01-03-021196</t>
  </si>
  <si>
    <t>特色农业</t>
  </si>
  <si>
    <t>建设游客服务中心、种植展示大棚、入口生态停车场、餐饮配套街区等。</t>
  </si>
  <si>
    <t>完成用地预审、初设批复。</t>
  </si>
  <si>
    <t>广西江德现代农业发展有限公司</t>
  </si>
  <si>
    <t>面向贺州市千亿碳酸钙产业集群千亩智慧物流园</t>
  </si>
  <si>
    <t>广西货车邦科技有限公司面向贺州市千亿碳酸钙产业集群千亩智慧物流园</t>
  </si>
  <si>
    <t>2101-451103-89-01-721730</t>
  </si>
  <si>
    <t>建设智慧物流园、智慧仓储、智慧停车场、综合性服务区三大功能区。</t>
  </si>
  <si>
    <t>已完成备案及选址。</t>
  </si>
  <si>
    <t>完成用地预审、可研批复。</t>
  </si>
  <si>
    <t>广西货车邦科技有限公司</t>
  </si>
  <si>
    <t>贺州融达投资有限公司贺州市仓储物流项目</t>
  </si>
  <si>
    <t>2108-451103-04-01-407503</t>
  </si>
  <si>
    <t>总建筑面积约17万平方米，建设3栋现代物流仓储楼、1栋冷链中心楼、1栋标准厂房、1栋综合楼、1栋数据处理存储中心、1栋园区大厦。</t>
  </si>
  <si>
    <t>完成初设等项目前期工作。</t>
  </si>
  <si>
    <t>贺州融达投资有限公司</t>
  </si>
  <si>
    <t>广西东融产业园乡村振兴八桂南片区基础设施项目</t>
  </si>
  <si>
    <t>贺州市正业发展有限公司广西东融产业园乡村振兴八桂南片区基础设施项目</t>
  </si>
  <si>
    <t>2020-451100-47-01-033095</t>
  </si>
  <si>
    <t>建设1座25000立方米/天污水处理厂，配建14173.48米的厂外管网工程。新建PCB标准厂房总建筑面积12万平方米；新建30米宽园区道路3千米。</t>
  </si>
  <si>
    <t>完成规划选址等前期工作。</t>
  </si>
  <si>
    <t>贺州市正业发展有限公司</t>
  </si>
  <si>
    <t>富川瑶族自治县青少年科技文化实训教育基地项目</t>
  </si>
  <si>
    <t>富川瑶族自治县文化旅游发展有限公司富川瑶族自治县青少年科技文化实训教育基地项目</t>
  </si>
  <si>
    <t>2020-451123-90-01-061643</t>
  </si>
  <si>
    <t>建设青少年科技文化实训教育综合楼以及拓展训练等配套基础设施建设。</t>
  </si>
  <si>
    <t>已完成压覆矿、地灾、可研、林地许可批复。</t>
  </si>
  <si>
    <t>完成初步设计等项目前期工作。</t>
  </si>
  <si>
    <t>富川瑶族自治县文化旅游发展有限公司</t>
  </si>
  <si>
    <t>钟山慢漫邨文旅开发项目</t>
  </si>
  <si>
    <t>钟山县文化和旅游局钟山慢漫邨文旅开发项目</t>
  </si>
  <si>
    <t>2020-451122-88-01-046360</t>
  </si>
  <si>
    <t>建设庄园微民宿、蝴蝶浪漫街区、康养民宿、艺术作品及装置等。</t>
  </si>
  <si>
    <t>完成可研批复、选址意见。</t>
  </si>
  <si>
    <t>完成征地工作，完成用地规划调整。</t>
  </si>
  <si>
    <t>钟山县文化和旅游局</t>
  </si>
  <si>
    <t>广西和立鑫菊缘科技产业园</t>
  </si>
  <si>
    <t>广西和立鑫菊缘产业园发展有限公司广西和立鑫菊缘科技产业园</t>
  </si>
  <si>
    <t>2019-451119-30-03-046024</t>
  </si>
  <si>
    <t>建设碳酸钙新材料下游轻工产品生产区、科技生物医疗医药产品生产区、物流仓储区等。</t>
  </si>
  <si>
    <t>已完成备案、社稳批复、林地许可、土地报批。</t>
  </si>
  <si>
    <t>完成土地摘牌、地勘、规划设计、节能审查等各项前期工作。</t>
  </si>
  <si>
    <t>广西和立鑫菊缘产业园发展有限公司</t>
  </si>
  <si>
    <t>平桂区碳酸钙精深产业园项目</t>
  </si>
  <si>
    <t>贺州市平桂城市建设投资有限公司平桂区碳酸钙精深产业园项目</t>
  </si>
  <si>
    <t>2019-451119-30-01-035064</t>
  </si>
  <si>
    <t>总建筑面积116万平方米，建设碳酸钙精深产业园及污水处理厂。</t>
  </si>
  <si>
    <t>完成林地指标申请及批复等各项前期工作。</t>
  </si>
  <si>
    <t>贺州市平桂城市建设投资有限公司</t>
  </si>
  <si>
    <t>贺州市钟山县广榕新型石材环保循环产业园项目</t>
  </si>
  <si>
    <t>贺州市广榕新型建材有限公司贺州市钟山县广榕新型石材环保循环产业园项目</t>
  </si>
  <si>
    <t>2020-451122-10-03-048888</t>
  </si>
  <si>
    <t>总建筑面积约23万平方米，建设标准厂房、仓储物流区及配套基础设施，已与3家建材企业签订投资合同。</t>
  </si>
  <si>
    <t>已完成备案，正在开展征地工作。</t>
  </si>
  <si>
    <t>完成征地及项目前期工作。</t>
  </si>
  <si>
    <t>贺州市广榕新型建材有限公司</t>
  </si>
  <si>
    <t>贺州市衣线缘服装有限公司贺州市服饰文化创意产业园项目</t>
  </si>
  <si>
    <t>2108-451103-04-01-123826</t>
  </si>
  <si>
    <t>总建筑面积约116万平方米，建设标准厂房、研发楼、时尚学院及孵化中心，配套医院区、商贸展示及金融服务区。</t>
  </si>
  <si>
    <t>完成招拍挂、规划设计等各项前期工作。</t>
  </si>
  <si>
    <t>贺州市衣线缘服装有限公司</t>
  </si>
  <si>
    <t>贺州市八步区扶贫生态移民工程信都安置小区配套路网一期工程</t>
  </si>
  <si>
    <t>贺州市正业发展有限公司贺州市八步区扶贫生态移民工程信都安置小区配套路网一期工程</t>
  </si>
  <si>
    <t>2020-451102-54-01-008217</t>
  </si>
  <si>
    <t>市政道路，总长1765米，双向四车道。</t>
  </si>
  <si>
    <t>完成可研批复等前期工作。</t>
  </si>
  <si>
    <t>广西广泓生态农业科技发展有限公司贺州市八步区铺门镇标准化生猪养殖项目</t>
  </si>
  <si>
    <t>2104-451102-04-01-737802</t>
  </si>
  <si>
    <t>建设60栋标准化猪舍建设以及道路等设施。投产后生猪存栏6万头，年出栏12万头生猪。</t>
  </si>
  <si>
    <t>已完成可研、环评、林地报批手续，签订农用地租赁合同。</t>
  </si>
  <si>
    <t>完成林地报批、规划设计等各项前期工作。</t>
  </si>
  <si>
    <t>广西广泓生态农业科技发展有限公司</t>
  </si>
  <si>
    <t>河池市人民政府</t>
  </si>
  <si>
    <t>南丹县南方有色金属有限责任公司资源综合利用及减量化、无害化处置工程</t>
  </si>
  <si>
    <t>2018-451221-32-03-031465</t>
  </si>
  <si>
    <t>建设年处理白烟尘、含铅锑废渣、含锌废渣、可燃类废物、污泥等25.7万吨设施。</t>
  </si>
  <si>
    <t>已完成备案、节能批复、环评批复、用地预审与选址意见书。</t>
  </si>
  <si>
    <t>完成项目所有前期工作，及三通一平。</t>
  </si>
  <si>
    <t>南丹县南方有色金属有限责任公司</t>
  </si>
  <si>
    <t>河池市医药现代物流园</t>
  </si>
  <si>
    <t>广西德源药业有限公司河池市医药现代物流园</t>
  </si>
  <si>
    <t>2019-451202-51-03-042845</t>
  </si>
  <si>
    <t>建设现代医药仓储物流中心、中药材收购储藏物流基地、基层医疗人才培训基地。</t>
  </si>
  <si>
    <t>已完成备案、项目勘探。</t>
  </si>
  <si>
    <t>完成用地预审与选址意见书。</t>
  </si>
  <si>
    <t>广西德源药业有限公司</t>
  </si>
  <si>
    <t>巴马赐福湖国际长寿养生度假区</t>
  </si>
  <si>
    <t>广西旅发兴旅投资发展有限公司巴马赐福湖国际长寿养生度假区</t>
  </si>
  <si>
    <t>2020-451227-78-03-061343</t>
  </si>
  <si>
    <t>新建建筑面积13.4万平方米，建设长寿文化旅游设施、综合管理中心等。</t>
  </si>
  <si>
    <t>已完成备案、用地预审与选址意见书、环评、地灾、压覆矿和用地批复。</t>
  </si>
  <si>
    <t>完成林地批复等前期工作。</t>
  </si>
  <si>
    <t>广西旅发兴旅投资发展有限公司</t>
  </si>
  <si>
    <t>中国东盟传统医学医药康养基地（首开区）项目</t>
  </si>
  <si>
    <t>巴马浩创置业有限公司中国东盟传统医学医药康养基地（首开区）项目</t>
  </si>
  <si>
    <t>2019-451227-83-03-039898</t>
  </si>
  <si>
    <t>建设壮瑶民俗风情街、寿乡美食街、颐养社区、旅居社区等。</t>
  </si>
  <si>
    <t>已完成备案、规划选址意见、概念性规划设计，正在开展环评、水保、节能、土地规划调整设计方案编制。</t>
  </si>
  <si>
    <t>完成水保、地灾、环评批复，完成土地收储工作。</t>
  </si>
  <si>
    <t>巴马浩创置业有限公司</t>
  </si>
  <si>
    <t>河池·南丹有色金属新材料千亿产业园陆港保税物流园区（河池有色金属交易中心）项目</t>
  </si>
  <si>
    <t>河池市国有资产投资经营有限责任公司河池·南丹有色金属新材料千亿产业园陆港保税物流园区（河池有色金属交易中心）项目</t>
  </si>
  <si>
    <t>2020-451200-59-01-016401</t>
  </si>
  <si>
    <t>建设陆港保税物流园一期等设施。</t>
  </si>
  <si>
    <t>完成场地平整及土石方工程。</t>
  </si>
  <si>
    <t>河池市国有资产投资经营有限责任公司</t>
  </si>
  <si>
    <t>河池·南丹有色金属新材料千亿园区路网工程</t>
  </si>
  <si>
    <t>河池市国有资产投资经营有限责任公司河池·南丹有色金属新材料千亿园区路网工程</t>
  </si>
  <si>
    <t>2020-451200-78-01-019030</t>
  </si>
  <si>
    <t>建设五条城市支路，路线总长21千米，红线宽均为18米。</t>
  </si>
  <si>
    <t>已完成可研批复、用地预审与选址意见书，推进社稳专题工作。</t>
  </si>
  <si>
    <t>完成各项专题。</t>
  </si>
  <si>
    <t>河池市国有资产投资经营有限责任公司河池市中国丝绸新都乡村振兴绿色低碳现代产业示范区（一期）项目</t>
  </si>
  <si>
    <t>2107-451200-04-01-115392</t>
  </si>
  <si>
    <t>总建筑面积12.5万平方米，建设智能养蚕车间、产茧车间、产茧烘干等设施。规划建设教育路、兴瑞路，全长4千米。</t>
  </si>
  <si>
    <t>已完成勘测定界、社稳批复、可研批复、初步勘察。</t>
  </si>
  <si>
    <t>兴瑞路完成工程总承包、工程监理单位招标，办理工程规划许可及施工许可证。</t>
  </si>
  <si>
    <t>河池·南丹工业园区进出口二级公路工程</t>
  </si>
  <si>
    <t>南丹县国有资产投资经营有限责任公司河池·南丹工业园区进出口二级公路工程</t>
  </si>
  <si>
    <t>2101-451221-04-01-940324</t>
  </si>
  <si>
    <t>二级公路，总长6.41千米，路基红线宽20米。</t>
  </si>
  <si>
    <t>已完成建议书批复、可研报告报批。</t>
  </si>
  <si>
    <t>完成可研批复、初设报告编制工作。</t>
  </si>
  <si>
    <t>南丹县国有资产投资经营有限责任公司</t>
  </si>
  <si>
    <t>南丹县国有资产投资经营有限责任公司莲花山隧道进口至九龙沟景区二级公路工程</t>
  </si>
  <si>
    <t>2020-451221-48-01-055135</t>
  </si>
  <si>
    <t>二级公路，总长约4.5千米，路基红线宽9米，路面红线宽8米。</t>
  </si>
  <si>
    <t>已完成可研批复、用地预审与选址意见书，开展规划调整。</t>
  </si>
  <si>
    <t>完成规划调整。</t>
  </si>
  <si>
    <t>省道S211宜州德胜至高明公路</t>
  </si>
  <si>
    <t>河池市宜州区交通运输局省道S211宜州德胜至高明公路</t>
  </si>
  <si>
    <t>2017-451281-48-01-017976</t>
  </si>
  <si>
    <t>二级公路，全长27.8千米，路基红线宽10米。</t>
  </si>
  <si>
    <t>已完成水保、环评、可研批复。</t>
  </si>
  <si>
    <t>完善项目施工图设计等前期工作。</t>
  </si>
  <si>
    <t>河池市宜州区交通运输局</t>
  </si>
  <si>
    <t>巴马瑶族自治县农业农村局巴马瑶族自治县畜禽屠宰加工与冷链物流产业园项目</t>
  </si>
  <si>
    <t>2020-451227-05-01-046816</t>
  </si>
  <si>
    <t>建设宰前建筑、屠宰与分割车间、生肉冷链仓储设施、产品物流运营及其他配套附属设施等。</t>
  </si>
  <si>
    <t>已完成可研批复、林地许可、用地预审与选址意见书，完成土地流转工作。</t>
  </si>
  <si>
    <t>完成环评、水保批复，开展场地平整等。</t>
  </si>
  <si>
    <t>巴马瑶族自治县农业农村局</t>
  </si>
  <si>
    <t>南丹县纳四水电站工程</t>
  </si>
  <si>
    <t>南丹县汇力水能发电有限公司南丹县纳四水电站工程</t>
  </si>
  <si>
    <t>2018-451221-44-02-041020</t>
  </si>
  <si>
    <t>建设电站枢纽，水库总库容427万立方米，安装3台8兆瓦轴流式发电机组，总装机容量24兆瓦。</t>
  </si>
  <si>
    <t>已完成核准批复、用地预审、规划选址、环评批复、压覆矿批复、水保批复、使用林地许可。</t>
  </si>
  <si>
    <t>完成《纳四水电站水工程规划同意书》。</t>
  </si>
  <si>
    <t>南丹县汇力水能发电有限公司</t>
  </si>
  <si>
    <t>世界白裤瑶（南丹）大健康旅游扶贫产业园--巴平油茶特色小镇建设项目</t>
  </si>
  <si>
    <t>广西正鑫实业集团有限责任公司世界白裤瑶（南丹）大健康旅游扶贫产业园--巴平油茶特色小镇建设项目</t>
  </si>
  <si>
    <t>2019-451221-81-03-035653</t>
  </si>
  <si>
    <t>建设约100栋建筑立面改造、2500平方米特色美食街、黔桂农产品交易市场、巴平花海建设。</t>
  </si>
  <si>
    <t>已完成备案，办理环评及用地批复。</t>
  </si>
  <si>
    <t>完成环评及开展用地批复办理。</t>
  </si>
  <si>
    <t>广西正鑫实业集团有限责任公司</t>
  </si>
  <si>
    <t>南丹县喀斯特生态农业旅游景区项目</t>
  </si>
  <si>
    <t>南丹县蛮降农耕旅游开发有限公司南丹县喀斯特生态农业旅游景区项目</t>
  </si>
  <si>
    <t>2019-451221-72-03-003176</t>
  </si>
  <si>
    <t>建设私人订制有机农业项目区、农耕文化游访区、高端民宿区等农业旅游综合开发项目。</t>
  </si>
  <si>
    <t>已完成可研批复、用地预审与选址意见书，开展国土空间规划调整。</t>
  </si>
  <si>
    <t>完成国土空间规划调整。</t>
  </si>
  <si>
    <t>南丹县蛮降农耕旅游开发有限公司</t>
  </si>
  <si>
    <t>拉烈村农业旅游观光度假村项目</t>
  </si>
  <si>
    <t>河池市金城江区交旅投资公司拉烈村农业旅游观光度假村项目</t>
  </si>
  <si>
    <t>2020-451202-61-01-028269</t>
  </si>
  <si>
    <t>建设美食城、中央民宿、办公楼、宿舍楼、山脚民宿，并配套建设田间栈道、山脚民宿栈道等。</t>
  </si>
  <si>
    <t>已完成建议书批复、选址意见、可研报告编制。</t>
  </si>
  <si>
    <t>完成用地红线确定、土地招拍挂，开展设计工作。</t>
  </si>
  <si>
    <t>河池市金城江区交旅投资公司</t>
  </si>
  <si>
    <t>南丹县五全新材料科技有限公司60万吨高抗降噪耐腐PVC大口径新材料项目</t>
  </si>
  <si>
    <t>2101-451221-04-01-197481</t>
  </si>
  <si>
    <t>总建筑面积3.5万平方米，建设工业化标准厂房、生产线及仓储、电气等辅助设施。</t>
  </si>
  <si>
    <t>已完成备案、场地规划设计。</t>
  </si>
  <si>
    <t>完成场地规划设计，开展环评、能评批复办理工作。</t>
  </si>
  <si>
    <t>南丹县五全新材料科技有限公司</t>
  </si>
  <si>
    <t>南丹县五全新材料科技有限公司10万吨PBAT全降解生物母粒专用粉项目</t>
  </si>
  <si>
    <t>2101-451221-04-01-901171</t>
  </si>
  <si>
    <t>建设两条PBAT全降解生物母粒专用粉大型生产线，工业化厂房及仓储、电气等辅助设施。</t>
  </si>
  <si>
    <t>南丹县五全新材料科技有限公司天然大理石项目</t>
  </si>
  <si>
    <t>2102-451221-04-01-556606</t>
  </si>
  <si>
    <t>建设大理石加工标准厂房，总建筑面积1.5万平方米。</t>
  </si>
  <si>
    <t>南丹县五全新材料有限公司</t>
  </si>
  <si>
    <t>南丹县五全新材料科技有限公司16万吨全色活化改性母粒项目</t>
  </si>
  <si>
    <t>2101-451221-04-01-878324</t>
  </si>
  <si>
    <t>建设8万吨黑色活化改性母粒、8万吨白色活化改性母粒生产线，及标准厂房等辅助设施。</t>
  </si>
  <si>
    <t>金城江区六甲镇至城区饮用水管网工程</t>
  </si>
  <si>
    <t>河池市国有资产投资经营有限责任公司金城江区六甲镇至城区饮用水管网工程</t>
  </si>
  <si>
    <t>2019-451200-78-01-034066</t>
  </si>
  <si>
    <t>建设六甲库区取水口取水塔、输水隧洞、输水管道（双管）、净水厂、高位水池、接入现城区供水管网管道。</t>
  </si>
  <si>
    <t>已完成可研批复、用地预审与选址意见书，推进总平及方案报批工作。</t>
  </si>
  <si>
    <t>完成环评、水土保持、地灾评估等前期工作。</t>
  </si>
  <si>
    <t>河池·南丹有色金属新材料千亿园区供排水一体化工程项目</t>
  </si>
  <si>
    <t>河池市国有资产投资经营有限责任公司河池·南丹有色金属新材料千亿园区供排水一体化工程项目</t>
  </si>
  <si>
    <t>2020-451200-46-01-016402</t>
  </si>
  <si>
    <t>园区工业给水、排水管改造、污水管网、污水处理工程。</t>
  </si>
  <si>
    <t>已完成可研批复、用地预审与选址意见书、水资源论证。</t>
  </si>
  <si>
    <t>河池市第二强制隔离戒毒所建设项目</t>
  </si>
  <si>
    <t>河池市公安局河池市第二强制隔离戒毒所建设项目</t>
  </si>
  <si>
    <t>2017-451281-91-01-002394</t>
  </si>
  <si>
    <t>总建筑面积3万平方米，建设规模为1000人强制隔离戒毒所。</t>
  </si>
  <si>
    <t>已完成初设、环评、详细规划等批复。</t>
  </si>
  <si>
    <t>完成供地手续、三通一平、地勘、建设规划许可证等前期工作。</t>
  </si>
  <si>
    <t>河池市公安局</t>
  </si>
  <si>
    <t>贵南高铁环江站站外配套设施工程</t>
  </si>
  <si>
    <t>环江毛南族自治县城乡建设投资有限责任公司贵南高铁环江站站外配套设施工程</t>
  </si>
  <si>
    <t>2019-451226-54-01-007270</t>
  </si>
  <si>
    <t>总建筑面积7.17万平方米。建设土建工程、安装工程及站外广场、公交场地、出租场地、绿化工程、道路工程、地下室以及相关配套室外给排水、供电等。</t>
  </si>
  <si>
    <t>已完成立项、可研批复，获得用地预审与选址意见书。</t>
  </si>
  <si>
    <t>完成用地、环评、水保、占用林地等前期工作批复。</t>
  </si>
  <si>
    <t>环江毛南族自治县城乡建设投资有限责任公司</t>
  </si>
  <si>
    <t>晶科电力宜州区祥贝乡150MW农光互补光伏发电项目</t>
  </si>
  <si>
    <t>河池市晶能光伏发电有限公司晶科电力宜州区祥贝乡150兆瓦农光互补光伏发电项目</t>
  </si>
  <si>
    <t>2103-450000-04-01-347626</t>
  </si>
  <si>
    <t>建设150兆瓦太阳能光伏发电项目，发电系统由高效太阳能组件、逆变器、光伏支架、变压器、电线电缆等设备组成，年均发电量约1.5亿度。</t>
  </si>
  <si>
    <t>完成备案、用地意见、环评批复等。</t>
  </si>
  <si>
    <t>光伏场址测绘完成，确认组件排布范围，完成设计工作。</t>
  </si>
  <si>
    <t>河池市晶能光伏发电有限公司</t>
  </si>
  <si>
    <t>晶科电力宜州区安马乡100MW农光互补光伏发电项目</t>
  </si>
  <si>
    <t>河池市昇能光伏发电有限公司晶科电力宜州区安马乡100兆瓦农光互补光伏发电项目</t>
  </si>
  <si>
    <t>2103-450000-04-01-674881</t>
  </si>
  <si>
    <t>建设100兆瓦太阳能光伏发电项目，发电系统由高效太阳能组件、逆变器、光伏支架、变压器、电线电缆等设备组成，年均发电量约1亿度。</t>
  </si>
  <si>
    <t>完成备案、选址意见等前期工作。</t>
  </si>
  <si>
    <t>完成环评批复等前期。</t>
  </si>
  <si>
    <t>河池市昇能光伏发电有限公司</t>
  </si>
  <si>
    <t>环江北宋二期农业光伏项目</t>
  </si>
  <si>
    <t>环江中核新能源有限公司环江北宋二期农业光伏项目</t>
  </si>
  <si>
    <t>2107-450000-04-01-998630</t>
  </si>
  <si>
    <t>建设80兆瓦集中式光伏发电站及配套设备、设施。</t>
  </si>
  <si>
    <t>完成备案、选址意见、并网协议书、编制可研报告。</t>
  </si>
  <si>
    <t>环江中核新能源有限公司</t>
  </si>
  <si>
    <t>天峨县林业产业科技创新示范园先行启动区项目</t>
  </si>
  <si>
    <t>天峨县工业集中区管理委员会天峨县林业产业科技创新示范园先行启动区项目</t>
  </si>
  <si>
    <t>2108-451222-04-01-978529</t>
  </si>
  <si>
    <t>总建筑面积20.86万平方米，建设A型厂房、B型厂房、附属楼等。</t>
  </si>
  <si>
    <t>已完成可研批复，获得项目用地预审和选址意见书。</t>
  </si>
  <si>
    <t>开展初步设计，用地、用林报批工作。</t>
  </si>
  <si>
    <t>天峨县工业集中区管理委员会</t>
  </si>
  <si>
    <t>罗城仫佬族自治县工业园区中小企业孵化园（高新技术产业园）建设项目</t>
  </si>
  <si>
    <t>罗城仫佬族自治县工业园区管理委员会罗城仫佬族自治县工业园区中小企业孵化园（高新技术产业园）建设项目</t>
  </si>
  <si>
    <t>2109-451225-04-01-159173</t>
  </si>
  <si>
    <t>总建筑面积17.4万平方米，拟建设7栋标准厂房、1栋展厅、1栋宿舍倒班楼及食堂，2个发电机房及配电房等。</t>
  </si>
  <si>
    <t>完成备案、环评批复。</t>
  </si>
  <si>
    <t>完成勘察设计、招投标等前期工作。</t>
  </si>
  <si>
    <t>罗城仫佬族自治县工业园区管理委员会</t>
  </si>
  <si>
    <t>广西华电河池环江150MW农光互补发电项目(二期）</t>
  </si>
  <si>
    <t>华电福新能源有限公司广西分公司广西华电河池环江150兆瓦农光互补发电项目(二期）</t>
  </si>
  <si>
    <t>2110-450000-04-01-162968</t>
  </si>
  <si>
    <t>建设规模额定容量150兆瓦，与一期共用一座220千伏升压站和Ⅰ回220千伏送出线路（自建），接入电网在建的220千伏陈双变电站，送出线路长度约为53.8千米。</t>
  </si>
  <si>
    <t>完成备案、用地预审、环评批复。</t>
  </si>
  <si>
    <t>完成初步设计、地勘等前期工作。</t>
  </si>
  <si>
    <t>华电福新能源有限公司广西分公司</t>
  </si>
  <si>
    <t>巴马长寿食品加工标准厂房建设项目(一期工程）</t>
  </si>
  <si>
    <t>巴马瑶族自治县工业信息化和商务局巴马长寿食品加工标准厂房建设项目(一期工程）</t>
  </si>
  <si>
    <t>2111-451227-04-01-175783</t>
  </si>
  <si>
    <t>建设厂房、综合楼、食堂、设备房及其他附属工程。</t>
  </si>
  <si>
    <t>已完成建议书、用地批复。</t>
  </si>
  <si>
    <t>完成环评、水保、节能，完成场地平整。</t>
  </si>
  <si>
    <t>巴马瑶族自治县工业信息化和商务局</t>
  </si>
  <si>
    <t>广西华电河池南丹蛮卷 50MW光伏项目</t>
  </si>
  <si>
    <t>华电福新南丹新能源有限公司广西华电河池南丹蛮卷50兆瓦光伏项目</t>
  </si>
  <si>
    <t>2109-450000-04-01-667686</t>
  </si>
  <si>
    <t>新建一座110千伏升压站，设置1台110千伏主变，采用1回110千伏出线就近接入六寨110千伏变电站，线路长度约3.5千米。</t>
  </si>
  <si>
    <t>完成备案、用地意见。</t>
  </si>
  <si>
    <t>华电福新南丹新能源有限公司</t>
  </si>
  <si>
    <t>来宾市人民政府</t>
  </si>
  <si>
    <t>年产5万吨机制纸扩建项目</t>
  </si>
  <si>
    <t>广西象州莲桂纸业有限公司年产5万吨机制纸扩建项目</t>
  </si>
  <si>
    <t>2019-451322-22-03-012379</t>
  </si>
  <si>
    <t>总建筑面积7万平方米，建设生产车间两栋、仓库两栋、化验室一栋，建设原纸深加工配套及高档生活用纸生产线12条。</t>
  </si>
  <si>
    <t>已完成备案、用地预审与选址意见书，正在进行用地指标组卷上报。</t>
  </si>
  <si>
    <t>完成征地，进行场地清表等前期工作。</t>
  </si>
  <si>
    <t>广西象州莲桂纸业有限公司</t>
  </si>
  <si>
    <t>广西来宾市春丰木业有限公司年产18万立方米胶合板项目</t>
  </si>
  <si>
    <t>2101-451302-04-05-495401</t>
  </si>
  <si>
    <t>建设生态板、胶合板、建筑模板生产线，年产18万立方米。</t>
  </si>
  <si>
    <t>编制园区控制性详规划。</t>
  </si>
  <si>
    <t>广西来宾市春丰木业有限公司</t>
  </si>
  <si>
    <t>广西忻城古蓬松国家森林康养基地项目</t>
  </si>
  <si>
    <t>忻城文旅交通投资集团有限公司广西忻城古蓬松国家森林康养基地项目</t>
  </si>
  <si>
    <t>2020-451321-82-01-028729</t>
  </si>
  <si>
    <t>建设综合服务区、森林康养区、体验教育区及公共基础设施。</t>
  </si>
  <si>
    <t>已完成可研批复、环评批复、用地预审与选址意见书。</t>
  </si>
  <si>
    <t>完成施工图会审、预算财审、林地可行性报告等。</t>
  </si>
  <si>
    <t>忻城文旅交通投资集团有限公司</t>
  </si>
  <si>
    <t>年产200艘4000吨级高新船舶制造项目</t>
  </si>
  <si>
    <t>广西锦象船舶制造有限公司年产200艘4000吨级高新船舶制造项目</t>
  </si>
  <si>
    <t>2020-451322-37-03-037774</t>
  </si>
  <si>
    <t>建设LNG燃料动力船、电推系统动力船以及船舶制造生产线、检测线、维修车间。</t>
  </si>
  <si>
    <t>已完成备案、用地预审与选址意见书、项目总平图。</t>
  </si>
  <si>
    <t>完成项目规划设计及征地拆迁工作。</t>
  </si>
  <si>
    <t>广西锦象船舶制造有限公司</t>
  </si>
  <si>
    <t>武宣县人民医院迁址新建项目（一期）</t>
  </si>
  <si>
    <t>2020-451323-84-01-062827</t>
  </si>
  <si>
    <t>建设床位780张，总建筑面积约10万平方米，建设门诊楼、医技楼、住院楼等设施。</t>
  </si>
  <si>
    <t>完成用地、初设批复。</t>
  </si>
  <si>
    <t>武宣县人民医院</t>
  </si>
  <si>
    <t>广西中冷优吉屯冷链物流有限责任公司（国家战略物资储备库）项目</t>
  </si>
  <si>
    <t>2019-451302-05-03-007557</t>
  </si>
  <si>
    <t>总建筑面积约35万平方米，主要建设综合库、速冻库、低温库等，总库容20万吨。</t>
  </si>
  <si>
    <t>广西中冷优吉屯冷链物流有限责任公司</t>
  </si>
  <si>
    <t>来宾市三江口新区医药化工产业园一期工程</t>
  </si>
  <si>
    <t>广西来宾中科产业投资集团有限公司来宾市三江口新区医药化工产业园一期工程</t>
  </si>
  <si>
    <t>2102-451300-04-01-273874</t>
  </si>
  <si>
    <t>建设基础设施、公共服务设施、园区配套设施、产业配套设施、景观绿化设施、交通运输、码头建设。</t>
  </si>
  <si>
    <t>已完成备案、园区产业规划、控制性详细规划等。</t>
  </si>
  <si>
    <t>完成园区基础设施建设项目的部分前期工作。</t>
  </si>
  <si>
    <t>广西来宾中科产业投资集团有限公司</t>
  </si>
  <si>
    <t>忻城县农投发展集团有限公司南方蛋白桑饲料产业园项目</t>
  </si>
  <si>
    <t>2103-451321-04-01-781532</t>
  </si>
  <si>
    <t>建设生产车间等生活用房及管理用房、厂区道路相关附属配套工程，建设四套饲料成套加工生产线。</t>
  </si>
  <si>
    <t>完成环评批复、林木砍伐证办理等。</t>
  </si>
  <si>
    <t>忻城县农投发展集团有限公司</t>
  </si>
  <si>
    <t>来宾港象州港区中间村作业区二期码头工程</t>
  </si>
  <si>
    <t>广西天象矿业有限公司来宾港象州港区中间村作业区二期码头工程</t>
  </si>
  <si>
    <t>2020-450000-55-02-004794</t>
  </si>
  <si>
    <t>建设码头水工工程、护岸工程、道路堆场、陆域形成、装卸工艺设备购置等。</t>
  </si>
  <si>
    <t>已完成核准批复、社稳评估、用地预审与选址意见书。</t>
  </si>
  <si>
    <t>完成防洪评价报告审批及用地指标批复。</t>
  </si>
  <si>
    <t>广西天象矿业有限公司</t>
  </si>
  <si>
    <t>来宾市民族文化园项目</t>
  </si>
  <si>
    <t>广西来宾市圣聚民族文化发展有限公司来宾市民族文化园项目</t>
  </si>
  <si>
    <t>2020-451302-88-03-044671</t>
  </si>
  <si>
    <t>建设姓氏文化园、康养中心。</t>
  </si>
  <si>
    <t>完成项目用地调规工作。</t>
  </si>
  <si>
    <t>广西来宾市圣聚民族文化发展有限公司</t>
  </si>
  <si>
    <t>来宾东方希望畜牧有限公司现代化生猪养殖循环产业链项目</t>
  </si>
  <si>
    <t>2102-451302-04-01-851502</t>
  </si>
  <si>
    <t>年出栏量200万头现代化生猪养殖，建设生猪养殖、生鲜肉加工、冷链物流等设施。</t>
  </si>
  <si>
    <t>已完成备案、选址意见、环评批复。</t>
  </si>
  <si>
    <t>完成征地工作。</t>
  </si>
  <si>
    <t>来宾东方希望畜牧有限公司</t>
  </si>
  <si>
    <t>合山市义来物流园项目</t>
  </si>
  <si>
    <t>广西义来物流有限公司合山市义来物流园项目</t>
  </si>
  <si>
    <t>2020-451381-54-03-026492</t>
  </si>
  <si>
    <t>建设办公楼、配电房、宿舍楼、综合检测车间、物流车间等，总建筑面积19860平方米。</t>
  </si>
  <si>
    <t>已完成备案、环境影响备案登记、土地报批手续、压覆矿查询。</t>
  </si>
  <si>
    <t>办理项目用地手续等前期工作。</t>
  </si>
  <si>
    <t>广西义来物流有限公司</t>
  </si>
  <si>
    <t>象州县电动车产业园基础设施建设项目（一期）</t>
  </si>
  <si>
    <t>象州县汇通国有资产运营管理有限公司象州县电动车产业园基础设施建设项目（一期）</t>
  </si>
  <si>
    <t>2109-451322-04-01-463683</t>
  </si>
  <si>
    <t>总建筑面积约23.3万平方米，进行园区建设和配套道路建设，建设道路总长约3500米。</t>
  </si>
  <si>
    <t>完成初步设计等前期工作。</t>
  </si>
  <si>
    <t>象州县汇通国有资产运营管理有限公司</t>
  </si>
  <si>
    <t>广西仙鹤新材料有限公司广西三江口新区高性能纸基新材料项目</t>
  </si>
  <si>
    <t>2103-451302-04-01-971232</t>
  </si>
  <si>
    <t>项目分三期建设。浆年产量150万吨，纸年产量200万吨，浆纸合计年产量350万吨。</t>
  </si>
  <si>
    <t>已完成备案、用地预审与选址意见书、节能批复等前期工作。</t>
  </si>
  <si>
    <t>完成地质勘察，设备订货，项目设计等工作。</t>
  </si>
  <si>
    <t>广西仙鹤新材料有限公司</t>
  </si>
  <si>
    <t>广西来宾市象州县石龙光伏发电项目</t>
  </si>
  <si>
    <t>广西象州航桂能源有限公司广西来宾市象州县石龙光伏发电项目</t>
  </si>
  <si>
    <t>2103-450000-04-01-715465</t>
  </si>
  <si>
    <t>建设容量为150兆瓦光伏发电站及110千伏电压等级接入系统。</t>
  </si>
  <si>
    <t>完成环评、水保等前期工作。</t>
  </si>
  <si>
    <t>广西象州航桂能源有限公司</t>
  </si>
  <si>
    <t>崇左市人民政府</t>
  </si>
  <si>
    <t>广西美华木业有限公司年产50万套家具、30万立方米胶合板生产线项目</t>
  </si>
  <si>
    <t>2020-451421-21-03-006079</t>
  </si>
  <si>
    <t>总建筑面积约12万平方米，建设年产50万套家具、30万立方米胶合板生产线及配套设施。</t>
  </si>
  <si>
    <t>完成总平设计等前期工作。</t>
  </si>
  <si>
    <t>广西美华木业有限公司</t>
  </si>
  <si>
    <t>年产100万平方米木地板、高端生态板生产线项目</t>
  </si>
  <si>
    <t>广西扶绥长宏投资有限公司年产100万平方米木地板、高端生态板生产线项目</t>
  </si>
  <si>
    <t>2020-451421-20-03-042225</t>
  </si>
  <si>
    <t>总建筑面积约30万平方米，建设厂房、宿舍楼、办公综合楼、食堂及其配套等。</t>
  </si>
  <si>
    <t>广西扶绥长宏投资有限公司</t>
  </si>
  <si>
    <t>宁明县仁晖高端林制品加工建设项目</t>
  </si>
  <si>
    <t>广西宁明县仁晖木业有限公司宁明县仁晖高端林制品加工建设项目</t>
  </si>
  <si>
    <t>2019-451400-02-03-029509</t>
  </si>
  <si>
    <t>建设车间、原材料仓库、办公区等，主要生产木制品托盘、木制品胶合板、木制品家具深加工等。</t>
  </si>
  <si>
    <t>正在完善方案设计。</t>
  </si>
  <si>
    <t>完成施工设计图编制及开展清表平整。</t>
  </si>
  <si>
    <t>广西宁明县仁晖木业有限公司</t>
  </si>
  <si>
    <t>中国木业生态城项目一期</t>
  </si>
  <si>
    <t>书香门地（广西）新材料科技有限公司中国木业生态城项目一期</t>
  </si>
  <si>
    <t>2020-451403-20-03-041343</t>
  </si>
  <si>
    <t>建设年产600万平方米实木复合美学地板含地板基材生产厂房、仓库以及配套建筑与生产线购置、安装。</t>
  </si>
  <si>
    <t>已完成备案、选址意见、环评。</t>
  </si>
  <si>
    <t>书香门地（广西）新材料科技有限公司</t>
  </si>
  <si>
    <t>年产5万吨5G电子用特种植物纤维项目</t>
  </si>
  <si>
    <t>广西华纤新材料有限公司广西华博年产万吨纤维素纤维浆粕项目</t>
  </si>
  <si>
    <t>2020-451403-22-03-033325</t>
  </si>
  <si>
    <t>建设年产5万吨纤维素纤维浆粕生产线。</t>
  </si>
  <si>
    <t>已完成备案、环评批复。</t>
  </si>
  <si>
    <t>广西华纤新材料有限公司</t>
  </si>
  <si>
    <t>年产32万套家具、3万立方米胶合板项目</t>
  </si>
  <si>
    <t>广西格拉齐亚诺家具制造有限公司年产32万套家具、3万立方米胶合板项目</t>
  </si>
  <si>
    <t>2101-451421-04-01-328618</t>
  </si>
  <si>
    <t>总建筑面积约16万平方米，建设厂房、办公综合楼及其配套设施等。</t>
  </si>
  <si>
    <t>广西格拉齐亚诺家具制造有限公司</t>
  </si>
  <si>
    <t>山圩产业园年产20万立方米高端饰面板、生态家具板项目</t>
  </si>
  <si>
    <t>广西雅胜实业集团有限责任公司山圩产业园年产20万立方米高端饰面板、生态家具板项目</t>
  </si>
  <si>
    <t>2105-451421-04-01-345503</t>
  </si>
  <si>
    <t>总建筑面积约13.7万平方米，建设年产20万立方米高端饰面板、生态家具板生产线，以及办公楼、厂房等配套设施。</t>
  </si>
  <si>
    <t>完成总平设计等。</t>
  </si>
  <si>
    <t>广西雅胜实业集团有限责任公司</t>
  </si>
  <si>
    <t>山圩产业园年产10万立方米木地板成品、30万套家具项目</t>
  </si>
  <si>
    <t>广西扶绥恒昌木业有限公司山圩产业园年产10万立方米木地板成品、30万套家具项目</t>
  </si>
  <si>
    <t>2105-451421-04-01-177370</t>
  </si>
  <si>
    <t>总建筑面积约9.3万平方米，建设年产10万立方米木地板成品、30万套家具生产线，以及办公楼、厂房等配套设施。</t>
  </si>
  <si>
    <t>广西扶绥恒昌木业有限公司</t>
  </si>
  <si>
    <t>广西盟区健康产业科技园有限公司道地中药（凭祥）国际产业园项目</t>
  </si>
  <si>
    <t>2018-451406-27-03-036086</t>
  </si>
  <si>
    <t>主要建设物流中心、年产30吨中药饮片生产线等。</t>
  </si>
  <si>
    <t>广西盟区健康产业科技园有限公司</t>
  </si>
  <si>
    <t>扶绥县建筑垃圾资源化利用项目</t>
  </si>
  <si>
    <t>广西青辉环保技术有限责任公司扶绥县建筑垃圾资源化利用项目</t>
  </si>
  <si>
    <t>2019-451421-77-03-036626</t>
  </si>
  <si>
    <t>总建筑面积2万平方米，年处理建筑垃圾及固废30万吨，主要建设生产车间、综合楼、宿舍楼、水泥罐等设施，配套进厂道路以及项目周边地质灾害治理。</t>
  </si>
  <si>
    <t>报批项目总平，处理项目原址遗留固体废物。</t>
  </si>
  <si>
    <t>广西青辉环保技术有限责任公司</t>
  </si>
  <si>
    <t>中泰（崇左）产业园第三污水处理厂及配套污水管网工程项目</t>
  </si>
  <si>
    <t>崇左市城市工业投资发展集团有限公司中泰（崇左）产业园第三污水处理厂及配套污水管网工程项目</t>
  </si>
  <si>
    <t>2018-451403-77-01-002578</t>
  </si>
  <si>
    <t>建设1.3万吨/天污水处理厂及配套管网。</t>
  </si>
  <si>
    <t>完成用地预审和规划意见书、可研批复等。</t>
  </si>
  <si>
    <t>崇左市城市工业投资发展集团有限公司</t>
  </si>
  <si>
    <t>崇左市江州区污水处理厂一期工程PPP项目</t>
  </si>
  <si>
    <t>崇左市江州区住房和城乡建设局崇左市江州区污水处理厂一期工程PPP项目</t>
  </si>
  <si>
    <t>2020-451400-77-01-061490</t>
  </si>
  <si>
    <t>建设粗格栅、细格栅旋流沉砂池、提升泵房等设施。</t>
  </si>
  <si>
    <t>崇左市江州区住房和城乡建设局</t>
  </si>
  <si>
    <t>广西生科健康产业投资有限公司崇左市生命科学与大健康创新中心项目</t>
  </si>
  <si>
    <t>2109-451403-04-05-988495</t>
  </si>
  <si>
    <t>总建筑面积1.4万平方米，建设生命科学与健康研究院、诊疗中心、生物安全实验室、生物样本库等7个项目。</t>
  </si>
  <si>
    <t>已完成备案、规划选址。</t>
  </si>
  <si>
    <t>完成项目用地购买手续、总平设计等。</t>
  </si>
  <si>
    <t>广西生科健康产业投资有限公司</t>
  </si>
  <si>
    <t>广西丰发仓储有限公司扶绥空港现代物流产业园</t>
  </si>
  <si>
    <t>2019-451421-59-03-033307</t>
  </si>
  <si>
    <t>总建筑面积6万平方米，建设4栋高标准仓库、1套综合楼及配套绿化。</t>
  </si>
  <si>
    <t>完成总平设计。</t>
  </si>
  <si>
    <t>广西丰发仓储有限公司</t>
  </si>
  <si>
    <t>广西（自贸区）凭祥浦寨跨电旅游商品免税购物城</t>
  </si>
  <si>
    <t>凭祥市天源跨境文旅投资有限公司广西（自贸区）凭祥浦寨跨境电子商务物流产业园</t>
  </si>
  <si>
    <t>2020-451481-72-03-036269</t>
  </si>
  <si>
    <t>总建筑面积约13.8万平方米，建设大型跨境电商旅游商品区、免税购物商业综合体等设施。</t>
  </si>
  <si>
    <t>已完成施工图设计、审图等前期工作。</t>
  </si>
  <si>
    <t>凭祥市天源跨境文旅投资有限公司</t>
  </si>
  <si>
    <t>西部陆海新通道凭祥冷链物流仓储项目</t>
  </si>
  <si>
    <t>凭祥市城市建设投资有限责任公司西部陆海新通道凭祥冷链物流仓储项目</t>
  </si>
  <si>
    <t>2020-451481-54-01-048673</t>
  </si>
  <si>
    <t>总建筑面积约11.4万平方米，建设冷链物流仓储、综合办公楼、综合业务大楼、服务中心附属用房、室外配套道路及场地硬化等。</t>
  </si>
  <si>
    <t>完成环评、压覆矿、初设等前期工作。</t>
  </si>
  <si>
    <t>凭祥市城市建设投资有限责任公司</t>
  </si>
  <si>
    <t>广西扶绥县利泰投资有限公司年货运吞吐量达30万吨物流项目</t>
  </si>
  <si>
    <t>2020-451421-54-03-039329</t>
  </si>
  <si>
    <t>总建筑面积约7万平方米，新建厂房、办公室、仓库、宿舍楼等。</t>
  </si>
  <si>
    <t>广西扶绥县利泰投资有限公司</t>
  </si>
  <si>
    <t>广西中国-东盟青年产业园凤凰湖引水渠工程</t>
  </si>
  <si>
    <t>广西中盛建设投资有限公司广西中国-东盟青年产业园凤凰湖引水渠工程</t>
  </si>
  <si>
    <t>2019-451421-48-01-012314</t>
  </si>
  <si>
    <t>建设渠道2895米，建设引水渠工程、排水工程、桥涵工程、景观绿化工程及照明工程。</t>
  </si>
  <si>
    <t>已完成用地预审、可研批复、选址意见书、用地规划许可证。</t>
  </si>
  <si>
    <t>完成林地使用、用地报批、施工图设计。</t>
  </si>
  <si>
    <t>广西中盛建设投资有限公司</t>
  </si>
  <si>
    <t>广西中国-东盟青年产业园龙凤渠工程</t>
  </si>
  <si>
    <t>广西中盛建设投资有限公司广西中国-东盟青年产业园龙凤渠工程</t>
  </si>
  <si>
    <t>2018-451421-48-01-020934</t>
  </si>
  <si>
    <t>城市支路,长约1338米，红线宽4米。</t>
  </si>
  <si>
    <t>已完成用地预审、可研批复、选址意见书、建设用地规划许可证。</t>
  </si>
  <si>
    <t>完成林地使用、施工图设计。</t>
  </si>
  <si>
    <t>崇左中越边境经济合作区示范项目（二期）</t>
  </si>
  <si>
    <t>崇左市兴合投资开发有限责任公司崇左中越边境经济合作区示范项目（二期）</t>
  </si>
  <si>
    <t>2019-451402-48-01-018396</t>
  </si>
  <si>
    <t>新建兴和大道北段等6条园区道路，全长12570.30米；扩建工业自来水厂，建设净水处理厂、取水泵房、二级泵房、化验、消毒车间、管理用房等附属工程。</t>
  </si>
  <si>
    <t>已完成建议书批复、环评批复、可研报告编制。</t>
  </si>
  <si>
    <t>完成施工图纸设计，编制招标文件并通过亚行审查。</t>
  </si>
  <si>
    <t>崇左市兴合投资开发有限责任公司</t>
  </si>
  <si>
    <t>中国-东盟（凭祥）文化交流合作中心项目</t>
  </si>
  <si>
    <t>凭祥市祥盛资产经营投资有限责任公司中国-东盟（凭祥）文化交流合作中心项目</t>
  </si>
  <si>
    <t>2020-451481-47-01-049977</t>
  </si>
  <si>
    <t>总建筑面积约5.9万平方米，建设教学综合楼、专家楼、图书馆、风雨球馆等服务设施工程。</t>
  </si>
  <si>
    <t>已完成初设批复、环评备案、用地预审、地灾评估、压覆矿评估。</t>
  </si>
  <si>
    <t>凭祥市祥盛资产经营投资有限责任公司</t>
  </si>
  <si>
    <t>广西中国-东盟青年产业园工业水厂提升改造及化工区排水管网项目</t>
  </si>
  <si>
    <t>广西中盛建设投资有限公司广西中国-东盟青年产业园工业水厂提升改造及化工区排水管网项目</t>
  </si>
  <si>
    <t>2020-451421-48-01-049293</t>
  </si>
  <si>
    <t>新建自来水厂及配套建设供水管道、化工集中区雨水排放工程。</t>
  </si>
  <si>
    <t>崇左市江州区经济产业园新和片区基础配套设施项目</t>
  </si>
  <si>
    <t>崇左市鸿盛投资开发有限责任公司崇左市江州区经济产业园新和片区基础配套设施项目</t>
  </si>
  <si>
    <t>2101-451402-04-01-695672</t>
  </si>
  <si>
    <t>总建筑面积约6万平方米，建设一座日处理6000吨污水处理厂及相关设备与配套设施。</t>
  </si>
  <si>
    <t>完成可研批复、土地调规等。</t>
  </si>
  <si>
    <t>崇左市鸿盛投资开发有限责任公司</t>
  </si>
  <si>
    <t>大新硕龙口岸（升格）基础设施工程——硕龙口岸（硕龙主通道）二期项目</t>
  </si>
  <si>
    <t>广西崇左市城市建设投资发展集团有限公司大新硕龙口岸（升格）基础设施工程——硕龙口岸（硕龙主通道）二期项目</t>
  </si>
  <si>
    <t>2101-451400-04-05-382454</t>
  </si>
  <si>
    <t>总建筑面积1.2万平方米，建设口岸服务中心、服务驿站、驳岸景观等设施。</t>
  </si>
  <si>
    <t>广西崇左市城市建设投资发展集团有限公司</t>
  </si>
  <si>
    <t>崇左市江州区经济产业园驮卢片区基础配套设施项目</t>
  </si>
  <si>
    <t>崇左市鸿盛投资开发有限责任公司崇左市江州区经济产业园驮卢片区基础配套设施项目</t>
  </si>
  <si>
    <t>2101-451402-04-01-605875</t>
  </si>
  <si>
    <t>新建一座日供水1.5万吨的自来水厂及配套管网21千米，以及配套路网设施。</t>
  </si>
  <si>
    <t>已完成建议书批复、设计方案。</t>
  </si>
  <si>
    <t>完成压覆矿、环评等项目前期工作。</t>
  </si>
  <si>
    <t>G219龙州科甲经水口至那花公路</t>
  </si>
  <si>
    <t>崇左市交通运输局G219龙州科甲经水口至那花公路</t>
  </si>
  <si>
    <t>2019-451423-48-01-008805</t>
  </si>
  <si>
    <t>二级公路,全长约35.1千米，路基红线宽10/15米。</t>
  </si>
  <si>
    <t>崇左市交通运输局</t>
  </si>
  <si>
    <t>中越跨境旅游合作区配套项目·德天下（一期）</t>
  </si>
  <si>
    <t>广西中旅德天瀑布旅游开发有限公司中越跨境旅游合作区配套项目·德天下（一期）</t>
  </si>
  <si>
    <t>2019-451424-78-03-039037</t>
  </si>
  <si>
    <t>建设旅游度假酒店、小镇会议度假设施、南法水街、中越文化体验中心等。</t>
  </si>
  <si>
    <t>已完成备案、用地预审及选址意见、建筑方案设计，开展土地征收。</t>
  </si>
  <si>
    <t>广西中旅德天瀑布旅游开发有限公司</t>
  </si>
  <si>
    <t>扶绥县仓储物流中心（一期）项目</t>
  </si>
  <si>
    <t>广西空港投资开发有限责任公司中国-东盟南宁空港扶绥经济区仓储物流中心（一期）项目</t>
  </si>
  <si>
    <t>2020-451421-59-01-024491</t>
  </si>
  <si>
    <t>总建筑面积约10万平方米，建设物流仓库、服务楼等配套设施。</t>
  </si>
  <si>
    <t>已完成建议书批复、用地预审、可研报告编制。</t>
  </si>
  <si>
    <t>完成林转用及征地和招投标工作。</t>
  </si>
  <si>
    <t>广西空港投资开发有限责任公司</t>
  </si>
  <si>
    <t>崇左市蔗叶养牛产业扶贫项目加工厂建设项目</t>
  </si>
  <si>
    <t>中禾恒瑞（广西）有限公司崇左市蔗叶养牛产业扶贫项目加工厂建设项目</t>
  </si>
  <si>
    <t>2019-451403-05-03-041298</t>
  </si>
  <si>
    <t>总建筑面积约10万平方米，建设有机肥加工厂、精饲料加工厂、屠宰加工厂各1座。</t>
  </si>
  <si>
    <t>中禾恒瑞（广西）有限公司</t>
  </si>
  <si>
    <t>凭祥边境经济合作区水果小镇东盟农副产品系列加工配套设施建设项目</t>
  </si>
  <si>
    <t>广西凭祥水果小镇工业发展投资建设有限公司凭祥边境经济合作区水果小镇东盟农副产品系列加工配套设施建设项目</t>
  </si>
  <si>
    <t>2020-451481-50-01-032476</t>
  </si>
  <si>
    <t>总建筑面积约24.2万平方米，建设标准厂房及路网等基础配套设施。引进农副产品加工产业。</t>
  </si>
  <si>
    <t>广西凭祥水果小镇工业发展投资建设有限公司</t>
  </si>
  <si>
    <t>广西上风上水国际康养文化中心</t>
  </si>
  <si>
    <t>广西扶绥龙谷湾旅游休闲度假区有限公司广西上风上水国际康养文化中心</t>
  </si>
  <si>
    <t>2019-451421-89-03-018603</t>
  </si>
  <si>
    <t>建设龙谷湾游客集散中心、水上乐园、龙谷湾旅游度假村、银泉避暑山庄度假村及相关配套基础设施。</t>
  </si>
  <si>
    <t>现已完成约90亩征地。</t>
  </si>
  <si>
    <t>完成征地拆迁、施工图编制等前期工作。</t>
  </si>
  <si>
    <t>广西扶绥龙谷湾旅游休闲度假区有限公司</t>
  </si>
  <si>
    <t>扶绥县东南亚风情汽车露营基地项目</t>
  </si>
  <si>
    <t>广西星驰投资有限公司扶绥县东南亚风情汽车露营基地项目</t>
  </si>
  <si>
    <t>2018-451421-61-03-029841</t>
  </si>
  <si>
    <t>总建筑面积21.1万平方米，建设汽车营地、东南亚风情街、停车场、主题乐园等。</t>
  </si>
  <si>
    <t>已完成备案、红线图、用地预审、环评批复，开展征地、土地测量工作。</t>
  </si>
  <si>
    <t>广西星驰投资有限公司</t>
  </si>
  <si>
    <t>年产4000万平米纸面石膏板及配套项目</t>
  </si>
  <si>
    <t>泰山石膏（崇左）有限公司年产4000万平米纸面石膏板及配套项目</t>
  </si>
  <si>
    <t>2012-451421-04-01-511100</t>
  </si>
  <si>
    <t>建设年产4000万平方米纸面石膏板、年产800万平方米装饰石膏板等生产线及配套设施。</t>
  </si>
  <si>
    <t>泰山石膏（崇左）有限公司</t>
  </si>
  <si>
    <t>年产1.8万吨电线电缆产品制造生产项目</t>
  </si>
  <si>
    <t>广西洪氏线缆集团有限公司年产1.8万吨电线电缆产品制造生产项目</t>
  </si>
  <si>
    <t>2020-451421-38-03-064724</t>
  </si>
  <si>
    <t>总建筑面积1.6万平方米，共6条生产线，建设厂房、办公楼、宿舍楼。</t>
  </si>
  <si>
    <t>已完成备案、环评报告编制。</t>
  </si>
  <si>
    <t>广西洪氏线缆集团有限公司</t>
  </si>
  <si>
    <t>广西华星玻璃有限责任公司扶绥华星玻铝建材基地项目</t>
  </si>
  <si>
    <t>2020-451421-30-03-034792</t>
  </si>
  <si>
    <t>总建筑面积33万平方米，建设厂房、仓库、办公综合楼等设施。加工钢化安全玻璃、中空节能隔音玻璃、铝合金节能门窗等基础节能建筑材料。</t>
  </si>
  <si>
    <t>已完成备案、环评登记、用地预审与选址意见书。</t>
  </si>
  <si>
    <t>广西华星玻璃有限责任公司</t>
  </si>
  <si>
    <t>格格电梯（上海）有限公司格格电梯产业园项目</t>
  </si>
  <si>
    <t>2109-451424-04-01-433161</t>
  </si>
  <si>
    <t>总建筑面积4万平方米，建设标准厂房、电梯实验塔、办公大楼、研发大楼、电梯博物馆等。</t>
  </si>
  <si>
    <t>格格电梯（上海）有限公司</t>
  </si>
  <si>
    <t>广西国拓重机科技有限公司广西整秆式甘蔗收获机产业（一期）项目</t>
  </si>
  <si>
    <t>2019-451402-35-03-017378</t>
  </si>
  <si>
    <t>总建筑面积3万平方米，包括生产车间、办公楼、成品库车间、零部件车间。</t>
  </si>
  <si>
    <t>已完成标准厂房租赁。</t>
  </si>
  <si>
    <t>广西国拓重机科技有限公司</t>
  </si>
  <si>
    <t>崇左市备用水源引水及渠弄水厂供水工程</t>
  </si>
  <si>
    <t>崇左市城市水务有限公司崇左市备用水源引水及渠弄水厂供水工程</t>
  </si>
  <si>
    <t>2020-451400-46-01-037269</t>
  </si>
  <si>
    <t>建设一座规模12万立方米/天净水厂，敷设配水管道。</t>
  </si>
  <si>
    <t>崇左市城市水务有限公司</t>
  </si>
  <si>
    <t>广西外国语学院空港校区（二期）项目</t>
  </si>
  <si>
    <t>2017-451421-82-02-014159</t>
  </si>
  <si>
    <t>总建筑面积37.2万平方米，建设实验（实训）楼、图书馆、学生宿舍（公寓）、大学生活动中心等。</t>
  </si>
  <si>
    <t>已完成林地变性报告编制，对接设计单位调整总平图。</t>
  </si>
  <si>
    <t>广西外国语学院</t>
  </si>
  <si>
    <t>凭祥市电子信息加工产业园</t>
  </si>
  <si>
    <t>凭祥市城市建设投资有限责任公司中国•东盟（凭祥）电子信息产业园项目</t>
  </si>
  <si>
    <t>2020-451481-38-01-055880</t>
  </si>
  <si>
    <t>总建筑面积12.5万平方米，新建厂房、辅助用房及园区内相关配套服务设施。</t>
  </si>
  <si>
    <t>已完成可研批复、规划方案文本编制。</t>
  </si>
  <si>
    <t>广西鑫丰地投资有限责任公司大新县新材料智造产业园项目</t>
  </si>
  <si>
    <t>广西鑫丰地投资有限责任公司大新县新材料智造产业园（一期）项目</t>
  </si>
  <si>
    <t>2105-451424-04-01-357866</t>
  </si>
  <si>
    <t>总建筑面积50万平方米，建设5G光纤产业园、智能家电产业园、半导体产业园及配套生活区。</t>
  </si>
  <si>
    <t>已完成建议书批复、用地预审及选址意见书。</t>
  </si>
  <si>
    <t>广西鑫丰地投资有限责任公司</t>
  </si>
  <si>
    <t>广西龙州甘牛产业园项目</t>
  </si>
  <si>
    <t>广西龙州甘牛投资集团有限公司广西龙州甘牛产业园项目</t>
  </si>
  <si>
    <t>2019-451423-03-03-035893</t>
  </si>
  <si>
    <t>建设屠宰肉牛生产线、加工牛板油生产线、肉制品加工生产线及其配套设施等。</t>
  </si>
  <si>
    <t>完成用地预审和规划选址意见书。</t>
  </si>
  <si>
    <t>广西龙州甘牛投资集团有限公司</t>
  </si>
  <si>
    <t>崇左市江州区东方希望畜牧有限公司畜牧那杯生猪养殖项目</t>
  </si>
  <si>
    <t>2109-451402-04-01-447755</t>
  </si>
  <si>
    <t>规划1万头母猪、25万头育肥猪自繁自育场，建设标准化母猪舍、公猪舍、隔离舍、一二级洗消区、环保区、生活区及其他公用工程配套设施。</t>
  </si>
  <si>
    <t>崇左市江州区东方希望畜牧有限公司</t>
  </si>
  <si>
    <t>宁明东方希望畜牧有限公司畜牧生猪养殖项目一期</t>
  </si>
  <si>
    <t>2109-451422-04-01-721998</t>
  </si>
  <si>
    <t>建设标准化母猪舍、公猪舍、洗消区、环保区、生活区及其他附属用房，完善场内道路等公用工程配套设施。</t>
  </si>
  <si>
    <t>宁明东方希望畜牧有限公司</t>
  </si>
  <si>
    <t>龙州县工业区污水处理厂及配套管网工程项目</t>
  </si>
  <si>
    <t>龙州县工业集中区管理委员会龙州县工业区污水处理厂及配套管网工程项目</t>
  </si>
  <si>
    <t>2019-451423-46-01-043683</t>
  </si>
  <si>
    <t>新建污水处理厂一座及配套污水收集管网。</t>
  </si>
  <si>
    <t>已完成初设、环评、选址意见等批复。</t>
  </si>
  <si>
    <t>完成招投标工作。</t>
  </si>
  <si>
    <t>龙州县工业集中区管理委员会</t>
  </si>
  <si>
    <t>年产10万吨甘蔗渣可降解环保餐具项目</t>
  </si>
  <si>
    <t>崇左众鑫环保科技有限公司年产10万吨甘蔗渣可降解环保餐具项目</t>
  </si>
  <si>
    <t>2109-451423-04-01-583649</t>
  </si>
  <si>
    <t>节能环保</t>
  </si>
  <si>
    <t>总建筑面积20万平方米，一期建设砖结构厂房、钢架棚结构厂房、生产车间、锅炉车间、配电房、污水处理站等。</t>
  </si>
  <si>
    <t>已完成初设批复、环评报告、能评报告编制，取得用地预审与选址意见书。</t>
  </si>
  <si>
    <t>崇左众鑫环保科技有限公司</t>
  </si>
  <si>
    <t>宁明桐棉风电场二期工程</t>
  </si>
  <si>
    <t>宁明县中汇新能源有限公司宁明桐棉风电场二期工程</t>
  </si>
  <si>
    <t>2020-450000-44-02-016524</t>
  </si>
  <si>
    <t>建设装机容量50兆瓦风电场。</t>
  </si>
  <si>
    <t>已完成核准批复，取得用地预审与选址意见书。</t>
  </si>
  <si>
    <t>完成林业、环评、水保等报批工作。</t>
  </si>
  <si>
    <t>宁明县中汇新能源有限公司</t>
  </si>
  <si>
    <t>理文崇左总部经济全产业链基地项目</t>
  </si>
  <si>
    <t>崇左理文纸浆制品有限公司理文崇左总部经济全产业链基地项目</t>
  </si>
  <si>
    <t>2103-451400-04-05-853364</t>
  </si>
  <si>
    <t>建设年产110万吨林浆纸一体化全产业链项目，包括30万吨漂白化学浆、40万吨卫生用纸、40万吨卫生用纸后加工基地，电商销售及智慧物流园等。</t>
  </si>
  <si>
    <t>已完成备案、节能批复、用地预审与选址意见书。</t>
  </si>
  <si>
    <t>完成环评批复等前期工作。</t>
  </si>
  <si>
    <t>崇左理文纸浆制品有限公司</t>
  </si>
  <si>
    <t>广西南国铜业有限责任公司三期铜绿色发展项目（500kt/a阴极铜）</t>
  </si>
  <si>
    <t>广西南国铜业有限责任公司三期铜绿色发展项目（500千吨/年阴极铜）</t>
  </si>
  <si>
    <t>2108-451400-07-05-448965</t>
  </si>
  <si>
    <t>以铜精矿、杂铜为原料，新增300千吨/年阴极铜产能，以杂铜为原料，新增200千吨/年阴极铜产能，新增总规模500千吨/年阴极铜。</t>
  </si>
  <si>
    <t>完成环评批复。</t>
  </si>
  <si>
    <t>广西南国铜业有限责任公司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</si>
</sst>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项&quot;"/>
    <numFmt numFmtId="178" formatCode="&quot;由2021年&quot;@&quot;结&quot;&quot;转&quot;"/>
    <numFmt numFmtId="179" formatCode="0_);[Red]\(0\)"/>
    <numFmt numFmtId="180" formatCode="0.00_ "/>
  </numFmts>
  <fonts count="49">
    <font>
      <sz val="12"/>
      <name val="宋体"/>
      <family val="0"/>
    </font>
    <font>
      <sz val="11"/>
      <name val="宋体"/>
      <family val="0"/>
    </font>
    <font>
      <b/>
      <sz val="11"/>
      <name val="宋体"/>
      <family val="0"/>
    </font>
    <font>
      <sz val="11"/>
      <color indexed="8"/>
      <name val="宋体"/>
      <family val="0"/>
    </font>
    <font>
      <b/>
      <sz val="11"/>
      <color indexed="8"/>
      <name val="宋体"/>
      <family val="0"/>
    </font>
    <font>
      <sz val="18"/>
      <name val="宋体"/>
      <family val="0"/>
    </font>
    <font>
      <sz val="16"/>
      <name val="黑体"/>
      <family val="0"/>
    </font>
    <font>
      <sz val="20"/>
      <name val="方正小标宋简体"/>
      <family val="4"/>
    </font>
    <font>
      <b/>
      <sz val="16"/>
      <name val="宋体"/>
      <family val="0"/>
    </font>
    <font>
      <sz val="16"/>
      <name val="宋体"/>
      <family val="0"/>
    </font>
    <font>
      <b/>
      <strike/>
      <sz val="16"/>
      <name val="宋体"/>
      <family val="0"/>
    </font>
    <font>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000000"/>
      <name val="宋体"/>
      <family val="0"/>
    </font>
    <font>
      <sz val="11"/>
      <color rgb="FF3F3F76"/>
      <name val="宋体"/>
      <family val="0"/>
    </font>
    <font>
      <sz val="11"/>
      <color rgb="FF9C0006"/>
      <name val="宋体"/>
      <family val="0"/>
    </font>
    <font>
      <u val="single"/>
      <sz val="11"/>
      <color rgb="FF800080"/>
      <name val="宋体"/>
      <family val="0"/>
    </font>
    <font>
      <sz val="11"/>
      <color theme="1"/>
      <name val="Calibri"/>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color indexed="8"/>
      <name val="Calibri"/>
      <family val="0"/>
    </font>
    <font>
      <b/>
      <sz val="11"/>
      <color indexed="8"/>
      <name val="Calibri"/>
      <family val="0"/>
    </font>
    <font>
      <sz val="16"/>
      <name val="Calibri"/>
      <family val="0"/>
    </font>
    <font>
      <sz val="16"/>
      <color theme="1"/>
      <name val="Calibri"/>
      <family val="0"/>
    </font>
    <font>
      <sz val="16"/>
      <name val="Calibri Light"/>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lignment vertical="center"/>
      <protection/>
    </xf>
    <xf numFmtId="0" fontId="3" fillId="7" borderId="2" applyNumberFormat="0" applyFont="0" applyAlignment="0" applyProtection="0"/>
    <xf numFmtId="0" fontId="19" fillId="8" borderId="0" applyNumberFormat="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19" fillId="9" borderId="0" applyNumberFormat="0" applyBorder="0" applyAlignment="0" applyProtection="0"/>
    <xf numFmtId="0" fontId="34" fillId="0" borderId="4" applyNumberFormat="0" applyFill="0" applyAlignment="0" applyProtection="0"/>
    <xf numFmtId="0" fontId="1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12" fillId="12" borderId="6" applyNumberFormat="0" applyAlignment="0" applyProtection="0"/>
    <xf numFmtId="0" fontId="29" fillId="13" borderId="0" applyNumberFormat="0" applyBorder="0" applyAlignment="0" applyProtection="0"/>
    <xf numFmtId="0" fontId="1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9" fillId="17" borderId="0" applyNumberFormat="0" applyBorder="0" applyAlignment="0" applyProtection="0"/>
    <xf numFmtId="0" fontId="1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9" fillId="12" borderId="0" applyNumberFormat="0" applyBorder="0" applyAlignment="0" applyProtection="0"/>
    <xf numFmtId="0" fontId="1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9" fillId="26" borderId="0" applyNumberFormat="0" applyBorder="0" applyAlignment="0" applyProtection="0"/>
    <xf numFmtId="0" fontId="2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0" fillId="0" borderId="0">
      <alignment/>
      <protection/>
    </xf>
    <xf numFmtId="0" fontId="29" fillId="30" borderId="0" applyNumberFormat="0" applyBorder="0" applyAlignment="0" applyProtection="0"/>
    <xf numFmtId="0" fontId="19" fillId="31" borderId="0" applyNumberFormat="0" applyBorder="0" applyAlignment="0" applyProtection="0"/>
    <xf numFmtId="0" fontId="3" fillId="0" borderId="0">
      <alignment vertical="center"/>
      <protection/>
    </xf>
  </cellStyleXfs>
  <cellXfs count="92">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44"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44"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4" fillId="0" borderId="0" xfId="0" applyFont="1" applyFill="1" applyBorder="1" applyAlignment="1">
      <alignment vertical="center"/>
    </xf>
    <xf numFmtId="0" fontId="33" fillId="0" borderId="0" xfId="0" applyFont="1" applyFill="1" applyBorder="1" applyAlignment="1">
      <alignment vertical="center"/>
    </xf>
    <xf numFmtId="0" fontId="0" fillId="0" borderId="0" xfId="0" applyFill="1" applyAlignment="1">
      <alignment vertical="center"/>
    </xf>
    <xf numFmtId="0" fontId="45"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0" fillId="0" borderId="0" xfId="0" applyFill="1" applyAlignment="1">
      <alignment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horizontal="left" vertical="center" wrapText="1"/>
    </xf>
    <xf numFmtId="177"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176" fontId="8" fillId="0"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177" fontId="9" fillId="0" borderId="9" xfId="0" applyNumberFormat="1"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12" xfId="0" applyFont="1" applyFill="1" applyBorder="1" applyAlignment="1">
      <alignment horizontal="left" vertical="center"/>
    </xf>
    <xf numFmtId="176" fontId="9" fillId="0" borderId="9" xfId="62" applyNumberFormat="1" applyFont="1" applyFill="1" applyBorder="1" applyAlignment="1">
      <alignment horizontal="center" vertical="center" wrapText="1"/>
      <protection/>
    </xf>
    <xf numFmtId="0" fontId="7" fillId="0" borderId="0" xfId="0" applyFont="1" applyFill="1" applyAlignment="1">
      <alignment horizontal="left" vertical="center" wrapText="1"/>
    </xf>
    <xf numFmtId="0" fontId="9" fillId="0" borderId="0" xfId="0" applyFont="1" applyFill="1" applyAlignment="1">
      <alignment horizontal="left" vertical="center"/>
    </xf>
    <xf numFmtId="178"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179" fontId="9" fillId="0" borderId="9" xfId="62" applyNumberFormat="1" applyFont="1" applyFill="1" applyBorder="1" applyAlignment="1">
      <alignment horizontal="left" vertical="center" wrapText="1"/>
      <protection/>
    </xf>
    <xf numFmtId="0" fontId="9" fillId="0" borderId="9" xfId="0" applyFont="1" applyFill="1" applyBorder="1" applyAlignment="1">
      <alignment horizontal="left" vertical="center"/>
    </xf>
    <xf numFmtId="0" fontId="9" fillId="0" borderId="9" xfId="62" applyFont="1" applyFill="1" applyBorder="1" applyAlignment="1">
      <alignment horizontal="left" vertical="center" wrapText="1"/>
      <protection/>
    </xf>
    <xf numFmtId="0" fontId="9" fillId="0" borderId="9" xfId="62" applyNumberFormat="1" applyFont="1" applyFill="1" applyBorder="1" applyAlignment="1">
      <alignment horizontal="left" vertical="center" wrapText="1"/>
      <protection/>
    </xf>
    <xf numFmtId="176" fontId="9" fillId="0" borderId="9" xfId="0" applyNumberFormat="1" applyFont="1" applyFill="1" applyBorder="1" applyAlignment="1">
      <alignment horizontal="left" vertical="center" wrapText="1"/>
    </xf>
    <xf numFmtId="0" fontId="0" fillId="0" borderId="0" xfId="0" applyFill="1" applyAlignment="1">
      <alignment horizontal="center" vertical="center"/>
    </xf>
    <xf numFmtId="0" fontId="9"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9" xfId="27" applyFont="1" applyFill="1" applyBorder="1" applyAlignment="1">
      <alignment horizontal="left" vertical="center" wrapText="1"/>
      <protection/>
    </xf>
    <xf numFmtId="179" fontId="9" fillId="0" borderId="9" xfId="62" applyNumberFormat="1" applyFont="1" applyFill="1" applyBorder="1" applyAlignment="1">
      <alignment horizontal="left" vertical="center" wrapText="1"/>
      <protection/>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 fillId="0" borderId="0" xfId="0" applyFont="1" applyFill="1" applyAlignment="1">
      <alignment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176" fontId="46"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9" fillId="0" borderId="9" xfId="62" applyFont="1" applyFill="1" applyBorder="1" applyAlignment="1">
      <alignment vertical="center" wrapText="1"/>
      <protection/>
    </xf>
    <xf numFmtId="179" fontId="9"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xf>
    <xf numFmtId="0" fontId="9" fillId="0" borderId="9" xfId="0"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readingOrder="1"/>
    </xf>
    <xf numFmtId="180" fontId="9" fillId="0" borderId="9" xfId="0" applyNumberFormat="1" applyFont="1" applyFill="1" applyBorder="1" applyAlignment="1">
      <alignment horizontal="left" vertical="center" wrapText="1"/>
    </xf>
    <xf numFmtId="176" fontId="46" fillId="0" borderId="9" xfId="0" applyNumberFormat="1" applyFont="1" applyFill="1" applyBorder="1" applyAlignment="1">
      <alignment horizontal="left" vertical="center" wrapText="1"/>
    </xf>
    <xf numFmtId="0" fontId="0" fillId="0" borderId="0" xfId="0" applyFill="1" applyAlignment="1">
      <alignment horizontal="left" vertical="center"/>
    </xf>
    <xf numFmtId="0" fontId="48" fillId="0"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40% - 强调文字颜色 6" xfId="63"/>
    <cellStyle name="60% - 强调文字颜色 6" xfId="64"/>
    <cellStyle name="Normal" xfId="65"/>
  </cellStyles>
  <dxfs count="3">
    <dxf>
      <font>
        <b val="0"/>
        <color rgb="FF800000"/>
      </font>
      <fill>
        <patternFill patternType="solid">
          <fgColor indexed="65"/>
          <bgColor rgb="FFFF99CC"/>
        </patternFill>
      </fill>
      <border/>
    </dxf>
    <dxf>
      <fill>
        <patternFill patternType="solid">
          <fgColor indexed="65"/>
          <bgColor rgb="FFFF9900"/>
        </patternFill>
      </fill>
      <border/>
    </dxf>
    <dxf>
      <font>
        <b val="0"/>
        <i val="0"/>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50"/>
  <sheetViews>
    <sheetView tabSelected="1" view="pageBreakPreview" zoomScale="55" zoomScaleNormal="70" zoomScaleSheetLayoutView="55" workbookViewId="0" topLeftCell="A1">
      <pane ySplit="4" topLeftCell="A33" activePane="bottomLeft" state="frozen"/>
      <selection pane="bottomLeft" activeCell="A2" sqref="A2:M2"/>
    </sheetView>
  </sheetViews>
  <sheetFormatPr defaultColWidth="9.00390625" defaultRowHeight="14.25"/>
  <cols>
    <col min="1" max="1" width="6.375" style="1" customWidth="1"/>
    <col min="2" max="2" width="29.25390625" style="18" hidden="1" customWidth="1"/>
    <col min="3" max="3" width="29.25390625" style="18" customWidth="1"/>
    <col min="4" max="4" width="18.375" style="18" customWidth="1"/>
    <col min="5" max="5" width="13.125" style="18" customWidth="1"/>
    <col min="6" max="6" width="46.625" style="18" customWidth="1"/>
    <col min="7" max="7" width="10.00390625" style="18" customWidth="1"/>
    <col min="8" max="8" width="15.50390625" style="19" customWidth="1"/>
    <col min="9" max="9" width="39.75390625" style="20" customWidth="1"/>
    <col min="10" max="10" width="34.25390625" style="18" customWidth="1"/>
    <col min="11" max="11" width="15.875" style="18" customWidth="1"/>
    <col min="12" max="12" width="14.375" style="21" customWidth="1"/>
    <col min="13" max="13" width="9.375" style="20" customWidth="1"/>
    <col min="14" max="223" width="9.00390625" style="4" customWidth="1"/>
    <col min="224" max="16384" width="9.00390625" style="17" customWidth="1"/>
  </cols>
  <sheetData>
    <row r="1" spans="1:3" ht="25.5" customHeight="1">
      <c r="A1" s="22" t="s">
        <v>0</v>
      </c>
      <c r="B1" s="22"/>
      <c r="C1" s="22"/>
    </row>
    <row r="2" spans="1:13" ht="55.5" customHeight="1">
      <c r="A2" s="23" t="s">
        <v>1</v>
      </c>
      <c r="B2" s="23"/>
      <c r="C2" s="24"/>
      <c r="D2" s="24"/>
      <c r="E2" s="24"/>
      <c r="F2" s="24"/>
      <c r="G2" s="24"/>
      <c r="H2" s="23"/>
      <c r="I2" s="24"/>
      <c r="J2" s="24"/>
      <c r="K2" s="24"/>
      <c r="L2" s="24"/>
      <c r="M2" s="43"/>
    </row>
    <row r="3" spans="11:12" ht="27" customHeight="1">
      <c r="K3" s="44" t="s">
        <v>2</v>
      </c>
      <c r="L3" s="44"/>
    </row>
    <row r="4" spans="1:256" s="1" customFormat="1" ht="57" customHeight="1">
      <c r="A4" s="25" t="s">
        <v>3</v>
      </c>
      <c r="B4" s="25" t="s">
        <v>4</v>
      </c>
      <c r="C4" s="25" t="s">
        <v>4</v>
      </c>
      <c r="D4" s="25" t="s">
        <v>5</v>
      </c>
      <c r="E4" s="25" t="s">
        <v>6</v>
      </c>
      <c r="F4" s="25" t="s">
        <v>7</v>
      </c>
      <c r="G4" s="25" t="s">
        <v>8</v>
      </c>
      <c r="H4" s="26" t="s">
        <v>9</v>
      </c>
      <c r="I4" s="25" t="s">
        <v>10</v>
      </c>
      <c r="J4" s="25" t="s">
        <v>11</v>
      </c>
      <c r="K4" s="25" t="s">
        <v>12</v>
      </c>
      <c r="L4" s="25" t="s">
        <v>13</v>
      </c>
      <c r="M4" s="25" t="s">
        <v>14</v>
      </c>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13" s="2" customFormat="1" ht="45" customHeight="1">
      <c r="A5" s="27" t="s">
        <v>15</v>
      </c>
      <c r="B5" s="28"/>
      <c r="C5" s="29"/>
      <c r="D5" s="30">
        <f>D6+D25+D27+D29+D33+D35+D37+D40+D88+D112+D152+D183+D207+D250+D323+D373+D404+D437+D452+D484+D500</f>
        <v>523</v>
      </c>
      <c r="E5" s="31"/>
      <c r="F5" s="31"/>
      <c r="G5" s="31"/>
      <c r="H5" s="26">
        <f>H6+H25+H27+H29+H33+H35+H37+H40+H88+H112+H152+H183+H207+H250+H323+H373+H404+H437+H452+H484+H500</f>
        <v>86589825.27000001</v>
      </c>
      <c r="I5" s="31"/>
      <c r="J5" s="31"/>
      <c r="K5" s="31"/>
      <c r="L5" s="31"/>
      <c r="M5" s="31"/>
    </row>
    <row r="6" spans="1:13" s="3" customFormat="1" ht="45" customHeight="1">
      <c r="A6" s="27" t="s">
        <v>16</v>
      </c>
      <c r="B6" s="28"/>
      <c r="C6" s="29"/>
      <c r="D6" s="30">
        <f>COUNTA(A7:A24)</f>
        <v>18</v>
      </c>
      <c r="E6" s="32"/>
      <c r="F6" s="32"/>
      <c r="G6" s="32"/>
      <c r="H6" s="33">
        <f>SUM(H7:H24)</f>
        <v>2198779.78</v>
      </c>
      <c r="I6" s="31"/>
      <c r="J6" s="32"/>
      <c r="K6" s="32"/>
      <c r="L6" s="31"/>
      <c r="M6" s="31"/>
    </row>
    <row r="7" spans="1:256" ht="114.75" customHeight="1">
      <c r="A7" s="34">
        <f>SUBTOTAL(103,$C$7:C7)*1</f>
        <v>1</v>
      </c>
      <c r="B7" s="35" t="s">
        <v>17</v>
      </c>
      <c r="C7" s="35" t="s">
        <v>18</v>
      </c>
      <c r="D7" s="36" t="s">
        <v>19</v>
      </c>
      <c r="E7" s="35" t="s">
        <v>20</v>
      </c>
      <c r="F7" s="35" t="s">
        <v>21</v>
      </c>
      <c r="G7" s="35" t="s">
        <v>22</v>
      </c>
      <c r="H7" s="37">
        <v>76010</v>
      </c>
      <c r="I7" s="35" t="s">
        <v>23</v>
      </c>
      <c r="J7" s="35" t="s">
        <v>24</v>
      </c>
      <c r="K7" s="35" t="s">
        <v>25</v>
      </c>
      <c r="L7" s="35" t="s">
        <v>16</v>
      </c>
      <c r="M7" s="45"/>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114.75" customHeight="1">
      <c r="A8" s="34">
        <f>SUBTOTAL(103,$C$7:C8)*1</f>
        <v>2</v>
      </c>
      <c r="B8" s="35" t="s">
        <v>26</v>
      </c>
      <c r="C8" s="35" t="s">
        <v>27</v>
      </c>
      <c r="D8" s="36" t="s">
        <v>28</v>
      </c>
      <c r="E8" s="35" t="s">
        <v>20</v>
      </c>
      <c r="F8" s="35" t="s">
        <v>29</v>
      </c>
      <c r="G8" s="35" t="s">
        <v>30</v>
      </c>
      <c r="H8" s="37">
        <v>64685</v>
      </c>
      <c r="I8" s="35" t="s">
        <v>31</v>
      </c>
      <c r="J8" s="35" t="s">
        <v>32</v>
      </c>
      <c r="K8" s="35" t="s">
        <v>25</v>
      </c>
      <c r="L8" s="35" t="s">
        <v>16</v>
      </c>
      <c r="M8" s="4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114.75" customHeight="1">
      <c r="A9" s="34">
        <f>SUBTOTAL(103,$C$7:C9)*1</f>
        <v>3</v>
      </c>
      <c r="B9" s="35" t="s">
        <v>33</v>
      </c>
      <c r="C9" s="35" t="s">
        <v>34</v>
      </c>
      <c r="D9" s="36" t="s">
        <v>35</v>
      </c>
      <c r="E9" s="35" t="s">
        <v>20</v>
      </c>
      <c r="F9" s="35" t="s">
        <v>36</v>
      </c>
      <c r="G9" s="35" t="s">
        <v>30</v>
      </c>
      <c r="H9" s="37">
        <v>64685</v>
      </c>
      <c r="I9" s="35" t="s">
        <v>37</v>
      </c>
      <c r="J9" s="35" t="s">
        <v>32</v>
      </c>
      <c r="K9" s="35" t="s">
        <v>25</v>
      </c>
      <c r="L9" s="35" t="s">
        <v>16</v>
      </c>
      <c r="M9" s="45"/>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114.75" customHeight="1">
      <c r="A10" s="34">
        <f>SUBTOTAL(103,$C$7:C10)*1</f>
        <v>4</v>
      </c>
      <c r="B10" s="35" t="s">
        <v>38</v>
      </c>
      <c r="C10" s="35" t="s">
        <v>39</v>
      </c>
      <c r="D10" s="36" t="s">
        <v>40</v>
      </c>
      <c r="E10" s="35" t="s">
        <v>20</v>
      </c>
      <c r="F10" s="35" t="s">
        <v>41</v>
      </c>
      <c r="G10" s="35" t="s">
        <v>30</v>
      </c>
      <c r="H10" s="37">
        <v>73479</v>
      </c>
      <c r="I10" s="35" t="s">
        <v>42</v>
      </c>
      <c r="J10" s="35" t="s">
        <v>32</v>
      </c>
      <c r="K10" s="35" t="s">
        <v>25</v>
      </c>
      <c r="L10" s="35" t="s">
        <v>16</v>
      </c>
      <c r="M10" s="45"/>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14.75" customHeight="1">
      <c r="A11" s="34">
        <f>SUBTOTAL(103,$C$7:C11)*1</f>
        <v>5</v>
      </c>
      <c r="B11" s="35" t="s">
        <v>43</v>
      </c>
      <c r="C11" s="35" t="s">
        <v>44</v>
      </c>
      <c r="D11" s="36" t="s">
        <v>45</v>
      </c>
      <c r="E11" s="35" t="s">
        <v>20</v>
      </c>
      <c r="F11" s="35" t="s">
        <v>46</v>
      </c>
      <c r="G11" s="35" t="s">
        <v>30</v>
      </c>
      <c r="H11" s="37">
        <v>145000</v>
      </c>
      <c r="I11" s="35" t="s">
        <v>47</v>
      </c>
      <c r="J11" s="35" t="s">
        <v>24</v>
      </c>
      <c r="K11" s="35" t="s">
        <v>25</v>
      </c>
      <c r="L11" s="35" t="s">
        <v>16</v>
      </c>
      <c r="M11" s="45"/>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ht="114.75" customHeight="1">
      <c r="A12" s="34">
        <f>SUBTOTAL(103,$C$7:C12)*1</f>
        <v>6</v>
      </c>
      <c r="B12" s="35" t="s">
        <v>48</v>
      </c>
      <c r="C12" s="35" t="s">
        <v>49</v>
      </c>
      <c r="D12" s="36" t="s">
        <v>50</v>
      </c>
      <c r="E12" s="35" t="s">
        <v>20</v>
      </c>
      <c r="F12" s="35" t="s">
        <v>51</v>
      </c>
      <c r="G12" s="35" t="s">
        <v>30</v>
      </c>
      <c r="H12" s="37">
        <v>131970</v>
      </c>
      <c r="I12" s="35" t="s">
        <v>52</v>
      </c>
      <c r="J12" s="35" t="s">
        <v>32</v>
      </c>
      <c r="K12" s="35" t="s">
        <v>25</v>
      </c>
      <c r="L12" s="35" t="s">
        <v>16</v>
      </c>
      <c r="M12" s="45"/>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114.75" customHeight="1">
      <c r="A13" s="34">
        <f>SUBTOTAL(103,$C$7:C13)*1</f>
        <v>7</v>
      </c>
      <c r="B13" s="35" t="s">
        <v>53</v>
      </c>
      <c r="C13" s="35" t="s">
        <v>54</v>
      </c>
      <c r="D13" s="36" t="s">
        <v>55</v>
      </c>
      <c r="E13" s="35" t="s">
        <v>20</v>
      </c>
      <c r="F13" s="35" t="s">
        <v>56</v>
      </c>
      <c r="G13" s="35" t="s">
        <v>30</v>
      </c>
      <c r="H13" s="37">
        <v>103321</v>
      </c>
      <c r="I13" s="35" t="s">
        <v>57</v>
      </c>
      <c r="J13" s="35" t="s">
        <v>24</v>
      </c>
      <c r="K13" s="35" t="s">
        <v>58</v>
      </c>
      <c r="L13" s="35" t="s">
        <v>16</v>
      </c>
      <c r="M13" s="45"/>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13" s="4" customFormat="1" ht="114.75" customHeight="1">
      <c r="A14" s="34">
        <f>SUBTOTAL(103,$C$7:C14)*1</f>
        <v>8</v>
      </c>
      <c r="B14" s="35" t="s">
        <v>59</v>
      </c>
      <c r="C14" s="35" t="s">
        <v>59</v>
      </c>
      <c r="D14" s="36" t="s">
        <v>60</v>
      </c>
      <c r="E14" s="35" t="s">
        <v>20</v>
      </c>
      <c r="F14" s="35" t="s">
        <v>61</v>
      </c>
      <c r="G14" s="35" t="s">
        <v>30</v>
      </c>
      <c r="H14" s="37">
        <v>31973</v>
      </c>
      <c r="I14" s="35" t="s">
        <v>62</v>
      </c>
      <c r="J14" s="35" t="s">
        <v>32</v>
      </c>
      <c r="K14" s="35" t="s">
        <v>25</v>
      </c>
      <c r="L14" s="35" t="s">
        <v>16</v>
      </c>
      <c r="M14" s="45"/>
    </row>
    <row r="15" spans="1:256" ht="114.75" customHeight="1">
      <c r="A15" s="34">
        <f>SUBTOTAL(103,$C$7:C15)*1</f>
        <v>9</v>
      </c>
      <c r="B15" s="35" t="s">
        <v>63</v>
      </c>
      <c r="C15" s="35" t="s">
        <v>64</v>
      </c>
      <c r="D15" s="36" t="s">
        <v>65</v>
      </c>
      <c r="E15" s="35" t="s">
        <v>20</v>
      </c>
      <c r="F15" s="35" t="s">
        <v>66</v>
      </c>
      <c r="G15" s="35" t="s">
        <v>67</v>
      </c>
      <c r="H15" s="37">
        <v>51702</v>
      </c>
      <c r="I15" s="35" t="s">
        <v>68</v>
      </c>
      <c r="J15" s="35" t="s">
        <v>32</v>
      </c>
      <c r="K15" s="35" t="s">
        <v>25</v>
      </c>
      <c r="L15" s="35" t="s">
        <v>16</v>
      </c>
      <c r="M15" s="45"/>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183" s="5" customFormat="1" ht="114.75" customHeight="1">
      <c r="A16" s="34">
        <f>SUBTOTAL(103,$C$7:C16)*1</f>
        <v>10</v>
      </c>
      <c r="B16" s="35" t="s">
        <v>69</v>
      </c>
      <c r="C16" s="35" t="s">
        <v>70</v>
      </c>
      <c r="D16" s="36" t="s">
        <v>71</v>
      </c>
      <c r="E16" s="35" t="s">
        <v>20</v>
      </c>
      <c r="F16" s="35" t="s">
        <v>72</v>
      </c>
      <c r="G16" s="35" t="s">
        <v>22</v>
      </c>
      <c r="H16" s="37">
        <v>30765</v>
      </c>
      <c r="I16" s="35" t="s">
        <v>73</v>
      </c>
      <c r="J16" s="35" t="s">
        <v>32</v>
      </c>
      <c r="K16" s="35" t="s">
        <v>25</v>
      </c>
      <c r="L16" s="35" t="s">
        <v>16</v>
      </c>
      <c r="M16" s="45"/>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row>
    <row r="17" spans="1:183" s="5" customFormat="1" ht="114.75" customHeight="1">
      <c r="A17" s="34">
        <f>SUBTOTAL(103,$C$7:C17)*1</f>
        <v>11</v>
      </c>
      <c r="B17" s="35" t="s">
        <v>74</v>
      </c>
      <c r="C17" s="35" t="s">
        <v>75</v>
      </c>
      <c r="D17" s="36" t="s">
        <v>76</v>
      </c>
      <c r="E17" s="35" t="s">
        <v>20</v>
      </c>
      <c r="F17" s="35" t="s">
        <v>77</v>
      </c>
      <c r="G17" s="35" t="s">
        <v>22</v>
      </c>
      <c r="H17" s="37">
        <v>40869</v>
      </c>
      <c r="I17" s="35" t="s">
        <v>42</v>
      </c>
      <c r="J17" s="35" t="s">
        <v>32</v>
      </c>
      <c r="K17" s="35" t="s">
        <v>25</v>
      </c>
      <c r="L17" s="35" t="s">
        <v>16</v>
      </c>
      <c r="M17" s="45"/>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row>
    <row r="18" spans="1:183" s="5" customFormat="1" ht="114.75" customHeight="1">
      <c r="A18" s="34">
        <f>SUBTOTAL(103,$C$7:C18)*1</f>
        <v>12</v>
      </c>
      <c r="B18" s="35" t="s">
        <v>78</v>
      </c>
      <c r="C18" s="35" t="s">
        <v>79</v>
      </c>
      <c r="D18" s="36" t="s">
        <v>80</v>
      </c>
      <c r="E18" s="35" t="s">
        <v>20</v>
      </c>
      <c r="F18" s="35" t="s">
        <v>81</v>
      </c>
      <c r="G18" s="35" t="s">
        <v>22</v>
      </c>
      <c r="H18" s="37">
        <v>65931</v>
      </c>
      <c r="I18" s="35" t="s">
        <v>82</v>
      </c>
      <c r="J18" s="35" t="s">
        <v>32</v>
      </c>
      <c r="K18" s="35" t="s">
        <v>25</v>
      </c>
      <c r="L18" s="35" t="s">
        <v>16</v>
      </c>
      <c r="M18" s="45"/>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row>
    <row r="19" spans="1:183" s="5" customFormat="1" ht="114.75" customHeight="1">
      <c r="A19" s="34">
        <f>SUBTOTAL(103,$C$7:C19)*1</f>
        <v>13</v>
      </c>
      <c r="B19" s="35" t="s">
        <v>83</v>
      </c>
      <c r="C19" s="35" t="s">
        <v>84</v>
      </c>
      <c r="D19" s="36" t="s">
        <v>85</v>
      </c>
      <c r="E19" s="35" t="s">
        <v>20</v>
      </c>
      <c r="F19" s="35" t="s">
        <v>86</v>
      </c>
      <c r="G19" s="35" t="s">
        <v>22</v>
      </c>
      <c r="H19" s="37">
        <v>66561</v>
      </c>
      <c r="I19" s="35" t="s">
        <v>42</v>
      </c>
      <c r="J19" s="35" t="s">
        <v>32</v>
      </c>
      <c r="K19" s="35" t="s">
        <v>25</v>
      </c>
      <c r="L19" s="35" t="s">
        <v>16</v>
      </c>
      <c r="M19" s="45"/>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row>
    <row r="20" spans="1:183" s="5" customFormat="1" ht="114.75" customHeight="1">
      <c r="A20" s="34">
        <f>SUBTOTAL(103,$C$7:C20)*1</f>
        <v>14</v>
      </c>
      <c r="B20" s="35" t="s">
        <v>87</v>
      </c>
      <c r="C20" s="35" t="s">
        <v>88</v>
      </c>
      <c r="D20" s="36" t="s">
        <v>89</v>
      </c>
      <c r="E20" s="35" t="s">
        <v>20</v>
      </c>
      <c r="F20" s="35" t="s">
        <v>90</v>
      </c>
      <c r="G20" s="35" t="s">
        <v>30</v>
      </c>
      <c r="H20" s="37">
        <v>49302</v>
      </c>
      <c r="I20" s="35" t="s">
        <v>91</v>
      </c>
      <c r="J20" s="35" t="s">
        <v>92</v>
      </c>
      <c r="K20" s="35" t="s">
        <v>25</v>
      </c>
      <c r="L20" s="35" t="s">
        <v>16</v>
      </c>
      <c r="M20" s="45"/>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row>
    <row r="21" spans="1:183" s="6" customFormat="1" ht="114.75" customHeight="1">
      <c r="A21" s="34">
        <f>SUBTOTAL(103,$C$7:C21)*1</f>
        <v>15</v>
      </c>
      <c r="B21" s="35" t="s">
        <v>93</v>
      </c>
      <c r="C21" s="35" t="s">
        <v>94</v>
      </c>
      <c r="D21" s="36" t="s">
        <v>95</v>
      </c>
      <c r="E21" s="35" t="s">
        <v>20</v>
      </c>
      <c r="F21" s="35" t="s">
        <v>96</v>
      </c>
      <c r="G21" s="35" t="s">
        <v>22</v>
      </c>
      <c r="H21" s="37">
        <v>48780</v>
      </c>
      <c r="I21" s="35" t="s">
        <v>42</v>
      </c>
      <c r="J21" s="35" t="s">
        <v>32</v>
      </c>
      <c r="K21" s="35" t="s">
        <v>25</v>
      </c>
      <c r="L21" s="35" t="s">
        <v>16</v>
      </c>
      <c r="M21" s="45"/>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row>
    <row r="22" spans="1:183" s="5" customFormat="1" ht="114.75" customHeight="1">
      <c r="A22" s="34">
        <f>SUBTOTAL(103,$C$7:C22)*1</f>
        <v>16</v>
      </c>
      <c r="B22" s="35" t="s">
        <v>97</v>
      </c>
      <c r="C22" s="35" t="s">
        <v>98</v>
      </c>
      <c r="D22" s="36" t="s">
        <v>99</v>
      </c>
      <c r="E22" s="35" t="s">
        <v>100</v>
      </c>
      <c r="F22" s="35" t="s">
        <v>101</v>
      </c>
      <c r="G22" s="35" t="s">
        <v>30</v>
      </c>
      <c r="H22" s="37">
        <v>881000</v>
      </c>
      <c r="I22" s="35" t="s">
        <v>102</v>
      </c>
      <c r="J22" s="35" t="s">
        <v>103</v>
      </c>
      <c r="K22" s="35" t="s">
        <v>104</v>
      </c>
      <c r="L22" s="35" t="s">
        <v>16</v>
      </c>
      <c r="M22" s="45"/>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row>
    <row r="23" spans="1:13" s="7" customFormat="1" ht="114.75" customHeight="1">
      <c r="A23" s="34">
        <f>SUBTOTAL(103,$C$7:C23)*1</f>
        <v>17</v>
      </c>
      <c r="B23" s="35" t="s">
        <v>105</v>
      </c>
      <c r="C23" s="35" t="s">
        <v>105</v>
      </c>
      <c r="D23" s="35" t="s">
        <v>106</v>
      </c>
      <c r="E23" s="35" t="s">
        <v>20</v>
      </c>
      <c r="F23" s="35" t="s">
        <v>107</v>
      </c>
      <c r="G23" s="35" t="s">
        <v>30</v>
      </c>
      <c r="H23" s="37">
        <v>38197</v>
      </c>
      <c r="I23" s="35" t="s">
        <v>108</v>
      </c>
      <c r="J23" s="35" t="s">
        <v>32</v>
      </c>
      <c r="K23" s="35" t="s">
        <v>25</v>
      </c>
      <c r="L23" s="35" t="s">
        <v>16</v>
      </c>
      <c r="M23" s="46"/>
    </row>
    <row r="24" spans="1:13" s="7" customFormat="1" ht="114.75" customHeight="1">
      <c r="A24" s="34">
        <f>SUBTOTAL(103,$C$7:C24)*1</f>
        <v>18</v>
      </c>
      <c r="B24" s="35" t="s">
        <v>109</v>
      </c>
      <c r="C24" s="35" t="s">
        <v>109</v>
      </c>
      <c r="D24" s="36" t="s">
        <v>110</v>
      </c>
      <c r="E24" s="35" t="s">
        <v>100</v>
      </c>
      <c r="F24" s="35" t="s">
        <v>111</v>
      </c>
      <c r="G24" s="35" t="s">
        <v>67</v>
      </c>
      <c r="H24" s="37">
        <v>234549.78</v>
      </c>
      <c r="I24" s="35" t="s">
        <v>112</v>
      </c>
      <c r="J24" s="35" t="s">
        <v>113</v>
      </c>
      <c r="K24" s="35" t="s">
        <v>114</v>
      </c>
      <c r="L24" s="35" t="s">
        <v>16</v>
      </c>
      <c r="M24" s="46"/>
    </row>
    <row r="25" spans="1:13" s="3" customFormat="1" ht="45" customHeight="1">
      <c r="A25" s="27" t="s">
        <v>115</v>
      </c>
      <c r="B25" s="28"/>
      <c r="C25" s="29"/>
      <c r="D25" s="30">
        <f>COUNTA(A26)</f>
        <v>1</v>
      </c>
      <c r="E25" s="32"/>
      <c r="F25" s="32"/>
      <c r="G25" s="32"/>
      <c r="H25" s="33">
        <f>SUM(H26)</f>
        <v>180000</v>
      </c>
      <c r="I25" s="31"/>
      <c r="J25" s="32"/>
      <c r="K25" s="32"/>
      <c r="L25" s="31"/>
      <c r="M25" s="46"/>
    </row>
    <row r="26" spans="1:256" ht="114.75" customHeight="1">
      <c r="A26" s="34">
        <f>SUBTOTAL(103,$C$7:C26)*1</f>
        <v>19</v>
      </c>
      <c r="B26" s="35" t="s">
        <v>116</v>
      </c>
      <c r="C26" s="35" t="s">
        <v>117</v>
      </c>
      <c r="D26" s="36" t="s">
        <v>118</v>
      </c>
      <c r="E26" s="35" t="s">
        <v>119</v>
      </c>
      <c r="F26" s="35" t="s">
        <v>120</v>
      </c>
      <c r="G26" s="38" t="s">
        <v>30</v>
      </c>
      <c r="H26" s="37">
        <v>180000</v>
      </c>
      <c r="I26" s="35" t="s">
        <v>121</v>
      </c>
      <c r="J26" s="35" t="s">
        <v>122</v>
      </c>
      <c r="K26" s="35" t="s">
        <v>123</v>
      </c>
      <c r="L26" s="35" t="s">
        <v>115</v>
      </c>
      <c r="M26" s="45"/>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13" s="3" customFormat="1" ht="45" customHeight="1">
      <c r="A27" s="39" t="s">
        <v>124</v>
      </c>
      <c r="B27" s="40"/>
      <c r="C27" s="41"/>
      <c r="D27" s="30">
        <f>COUNTA(A28:A28)</f>
        <v>1</v>
      </c>
      <c r="E27" s="32"/>
      <c r="F27" s="32"/>
      <c r="G27" s="32"/>
      <c r="H27" s="33">
        <f>SUM(H28:H28)</f>
        <v>500000</v>
      </c>
      <c r="I27" s="31"/>
      <c r="J27" s="32"/>
      <c r="K27" s="32"/>
      <c r="L27" s="31"/>
      <c r="M27" s="46"/>
    </row>
    <row r="28" spans="1:256" ht="114.75" customHeight="1">
      <c r="A28" s="34">
        <f>SUBTOTAL(103,$C$7:C28)*1</f>
        <v>20</v>
      </c>
      <c r="B28" s="35" t="s">
        <v>125</v>
      </c>
      <c r="C28" s="35" t="s">
        <v>126</v>
      </c>
      <c r="D28" s="36" t="s">
        <v>127</v>
      </c>
      <c r="E28" s="35" t="s">
        <v>128</v>
      </c>
      <c r="F28" s="35" t="s">
        <v>129</v>
      </c>
      <c r="G28" s="35" t="s">
        <v>22</v>
      </c>
      <c r="H28" s="37">
        <v>500000</v>
      </c>
      <c r="I28" s="47" t="s">
        <v>130</v>
      </c>
      <c r="J28" s="47" t="s">
        <v>131</v>
      </c>
      <c r="K28" s="35" t="s">
        <v>132</v>
      </c>
      <c r="L28" s="35" t="s">
        <v>124</v>
      </c>
      <c r="M28" s="45"/>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13" s="3" customFormat="1" ht="45" customHeight="1">
      <c r="A29" s="39" t="s">
        <v>133</v>
      </c>
      <c r="B29" s="40"/>
      <c r="C29" s="41"/>
      <c r="D29" s="30">
        <f>COUNTA(A30:A32)</f>
        <v>3</v>
      </c>
      <c r="E29" s="32"/>
      <c r="F29" s="32"/>
      <c r="G29" s="32"/>
      <c r="H29" s="33">
        <f>SUM(H30:H32)</f>
        <v>1762181</v>
      </c>
      <c r="I29" s="31"/>
      <c r="J29" s="32"/>
      <c r="K29" s="32"/>
      <c r="L29" s="31"/>
      <c r="M29" s="46"/>
    </row>
    <row r="30" spans="1:256" ht="114.75" customHeight="1">
      <c r="A30" s="34">
        <f>SUBTOTAL(103,$C$7:C30)*1</f>
        <v>21</v>
      </c>
      <c r="B30" s="35" t="s">
        <v>134</v>
      </c>
      <c r="C30" s="35" t="s">
        <v>134</v>
      </c>
      <c r="D30" s="36" t="s">
        <v>135</v>
      </c>
      <c r="E30" s="35" t="s">
        <v>136</v>
      </c>
      <c r="F30" s="35" t="s">
        <v>137</v>
      </c>
      <c r="G30" s="38" t="s">
        <v>67</v>
      </c>
      <c r="H30" s="37">
        <v>957359</v>
      </c>
      <c r="I30" s="35" t="s">
        <v>138</v>
      </c>
      <c r="J30" s="35" t="s">
        <v>139</v>
      </c>
      <c r="K30" s="35" t="s">
        <v>140</v>
      </c>
      <c r="L30" s="35" t="s">
        <v>133</v>
      </c>
      <c r="M30" s="45"/>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14.75" customHeight="1">
      <c r="A31" s="34">
        <f>SUBTOTAL(103,$C$7:C31)*1</f>
        <v>22</v>
      </c>
      <c r="B31" s="35" t="s">
        <v>141</v>
      </c>
      <c r="C31" s="35" t="s">
        <v>141</v>
      </c>
      <c r="D31" s="36" t="s">
        <v>142</v>
      </c>
      <c r="E31" s="35" t="s">
        <v>136</v>
      </c>
      <c r="F31" s="35" t="s">
        <v>143</v>
      </c>
      <c r="G31" s="38" t="s">
        <v>67</v>
      </c>
      <c r="H31" s="37">
        <v>282232</v>
      </c>
      <c r="I31" s="35" t="s">
        <v>138</v>
      </c>
      <c r="J31" s="35" t="s">
        <v>144</v>
      </c>
      <c r="K31" s="35" t="s">
        <v>140</v>
      </c>
      <c r="L31" s="35" t="s">
        <v>133</v>
      </c>
      <c r="M31" s="45"/>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14.75" customHeight="1">
      <c r="A32" s="34">
        <f>SUBTOTAL(103,$C$7:C32)*1</f>
        <v>23</v>
      </c>
      <c r="B32" s="35" t="s">
        <v>145</v>
      </c>
      <c r="C32" s="35" t="s">
        <v>145</v>
      </c>
      <c r="D32" s="36" t="s">
        <v>146</v>
      </c>
      <c r="E32" s="35" t="s">
        <v>136</v>
      </c>
      <c r="F32" s="35" t="s">
        <v>147</v>
      </c>
      <c r="G32" s="38" t="s">
        <v>67</v>
      </c>
      <c r="H32" s="37">
        <v>522590</v>
      </c>
      <c r="I32" s="35" t="s">
        <v>138</v>
      </c>
      <c r="J32" s="35" t="s">
        <v>148</v>
      </c>
      <c r="K32" s="35" t="s">
        <v>140</v>
      </c>
      <c r="L32" s="35" t="s">
        <v>133</v>
      </c>
      <c r="M32" s="45"/>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13" s="3" customFormat="1" ht="45" customHeight="1">
      <c r="A33" s="27" t="s">
        <v>149</v>
      </c>
      <c r="B33" s="28"/>
      <c r="C33" s="29"/>
      <c r="D33" s="30">
        <f>COUNTA(A34)</f>
        <v>1</v>
      </c>
      <c r="E33" s="32"/>
      <c r="F33" s="32"/>
      <c r="G33" s="32"/>
      <c r="H33" s="33">
        <f>SUM(H34)</f>
        <v>10200</v>
      </c>
      <c r="I33" s="31"/>
      <c r="J33" s="32"/>
      <c r="K33" s="32"/>
      <c r="L33" s="31"/>
      <c r="M33" s="46"/>
    </row>
    <row r="34" spans="1:256" ht="114.75" customHeight="1">
      <c r="A34" s="34">
        <f>SUBTOTAL(103,$C$7:C34)*1</f>
        <v>24</v>
      </c>
      <c r="B34" s="35" t="s">
        <v>150</v>
      </c>
      <c r="C34" s="35" t="s">
        <v>151</v>
      </c>
      <c r="D34" s="36" t="s">
        <v>152</v>
      </c>
      <c r="E34" s="35" t="s">
        <v>153</v>
      </c>
      <c r="F34" s="35" t="s">
        <v>154</v>
      </c>
      <c r="G34" s="35" t="s">
        <v>22</v>
      </c>
      <c r="H34" s="37">
        <v>10200</v>
      </c>
      <c r="I34" s="35" t="s">
        <v>155</v>
      </c>
      <c r="J34" s="35" t="s">
        <v>156</v>
      </c>
      <c r="K34" s="35" t="s">
        <v>149</v>
      </c>
      <c r="L34" s="35" t="s">
        <v>149</v>
      </c>
      <c r="M34" s="4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13" s="3" customFormat="1" ht="45" customHeight="1">
      <c r="A35" s="27" t="s">
        <v>157</v>
      </c>
      <c r="B35" s="28"/>
      <c r="C35" s="29"/>
      <c r="D35" s="30">
        <f>COUNTA(A36)</f>
        <v>1</v>
      </c>
      <c r="E35" s="32"/>
      <c r="F35" s="32"/>
      <c r="G35" s="32"/>
      <c r="H35" s="33">
        <f>SUM(H36)</f>
        <v>47000</v>
      </c>
      <c r="I35" s="31"/>
      <c r="J35" s="32"/>
      <c r="K35" s="32"/>
      <c r="L35" s="31"/>
      <c r="M35" s="46"/>
    </row>
    <row r="36" spans="1:256" ht="114.75" customHeight="1">
      <c r="A36" s="34">
        <f>SUBTOTAL(103,$C$7:C36)*1</f>
        <v>25</v>
      </c>
      <c r="B36" s="35" t="s">
        <v>158</v>
      </c>
      <c r="C36" s="35" t="s">
        <v>159</v>
      </c>
      <c r="D36" s="36" t="s">
        <v>160</v>
      </c>
      <c r="E36" s="35" t="s">
        <v>161</v>
      </c>
      <c r="F36" s="35" t="s">
        <v>162</v>
      </c>
      <c r="G36" s="38" t="s">
        <v>30</v>
      </c>
      <c r="H36" s="37">
        <v>47000</v>
      </c>
      <c r="I36" s="35" t="s">
        <v>163</v>
      </c>
      <c r="J36" s="35" t="s">
        <v>164</v>
      </c>
      <c r="K36" s="35" t="s">
        <v>157</v>
      </c>
      <c r="L36" s="35" t="s">
        <v>157</v>
      </c>
      <c r="M36" s="45"/>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13" s="3" customFormat="1" ht="45" customHeight="1">
      <c r="A37" s="27" t="s">
        <v>165</v>
      </c>
      <c r="B37" s="28"/>
      <c r="C37" s="29"/>
      <c r="D37" s="30">
        <f>COUNTA(A38:A39)</f>
        <v>2</v>
      </c>
      <c r="E37" s="32"/>
      <c r="F37" s="32"/>
      <c r="G37" s="32"/>
      <c r="H37" s="33">
        <f>SUM(H38:H39)</f>
        <v>650000</v>
      </c>
      <c r="I37" s="31"/>
      <c r="J37" s="32"/>
      <c r="K37" s="32"/>
      <c r="L37" s="31"/>
      <c r="M37" s="46"/>
    </row>
    <row r="38" spans="1:256" ht="114.75" customHeight="1">
      <c r="A38" s="34">
        <f>SUBTOTAL(103,$C$7:C38)*1</f>
        <v>26</v>
      </c>
      <c r="B38" s="35" t="s">
        <v>166</v>
      </c>
      <c r="C38" s="35" t="s">
        <v>167</v>
      </c>
      <c r="D38" s="36" t="s">
        <v>168</v>
      </c>
      <c r="E38" s="35" t="s">
        <v>169</v>
      </c>
      <c r="F38" s="35" t="s">
        <v>170</v>
      </c>
      <c r="G38" s="38" t="s">
        <v>171</v>
      </c>
      <c r="H38" s="37">
        <v>150000</v>
      </c>
      <c r="I38" s="35" t="s">
        <v>172</v>
      </c>
      <c r="J38" s="35" t="s">
        <v>173</v>
      </c>
      <c r="K38" s="35" t="s">
        <v>174</v>
      </c>
      <c r="L38" s="35" t="s">
        <v>165</v>
      </c>
      <c r="M38" s="45"/>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14.75" customHeight="1">
      <c r="A39" s="34">
        <f>SUBTOTAL(103,$C$7:C39)*1</f>
        <v>27</v>
      </c>
      <c r="B39" s="35" t="s">
        <v>175</v>
      </c>
      <c r="C39" s="35" t="s">
        <v>176</v>
      </c>
      <c r="D39" s="36" t="s">
        <v>177</v>
      </c>
      <c r="E39" s="35" t="s">
        <v>169</v>
      </c>
      <c r="F39" s="35" t="s">
        <v>178</v>
      </c>
      <c r="G39" s="35" t="s">
        <v>22</v>
      </c>
      <c r="H39" s="37">
        <v>500000</v>
      </c>
      <c r="I39" s="35" t="s">
        <v>172</v>
      </c>
      <c r="J39" s="35" t="s">
        <v>173</v>
      </c>
      <c r="K39" s="35" t="s">
        <v>174</v>
      </c>
      <c r="L39" s="35" t="s">
        <v>165</v>
      </c>
      <c r="M39" s="45"/>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13" s="8" customFormat="1" ht="45" customHeight="1">
      <c r="A40" s="27" t="s">
        <v>179</v>
      </c>
      <c r="B40" s="28"/>
      <c r="C40" s="29"/>
      <c r="D40" s="30">
        <f>COUNTA(A41:A87)</f>
        <v>47</v>
      </c>
      <c r="E40" s="31"/>
      <c r="F40" s="31"/>
      <c r="G40" s="31"/>
      <c r="H40" s="26">
        <f>SUM(H41:H87)</f>
        <v>15659456.55</v>
      </c>
      <c r="I40" s="31"/>
      <c r="J40" s="31"/>
      <c r="K40" s="31"/>
      <c r="L40" s="31"/>
      <c r="M40" s="46"/>
    </row>
    <row r="41" spans="1:13" s="8" customFormat="1" ht="114.75" customHeight="1">
      <c r="A41" s="34">
        <f>SUBTOTAL(103,$C$7:C41)*1</f>
        <v>28</v>
      </c>
      <c r="B41" s="35" t="s">
        <v>180</v>
      </c>
      <c r="C41" s="35" t="s">
        <v>181</v>
      </c>
      <c r="D41" s="36" t="s">
        <v>182</v>
      </c>
      <c r="E41" s="35" t="s">
        <v>183</v>
      </c>
      <c r="F41" s="35" t="s">
        <v>184</v>
      </c>
      <c r="G41" s="35" t="s">
        <v>67</v>
      </c>
      <c r="H41" s="37">
        <v>50000</v>
      </c>
      <c r="I41" s="48" t="s">
        <v>185</v>
      </c>
      <c r="J41" s="48" t="s">
        <v>186</v>
      </c>
      <c r="K41" s="35" t="s">
        <v>187</v>
      </c>
      <c r="L41" s="35" t="s">
        <v>179</v>
      </c>
      <c r="M41" s="45"/>
    </row>
    <row r="42" spans="1:13" s="8" customFormat="1" ht="114.75" customHeight="1">
      <c r="A42" s="34">
        <f>SUBTOTAL(103,$C$7:C42)*1</f>
        <v>29</v>
      </c>
      <c r="B42" s="35" t="s">
        <v>188</v>
      </c>
      <c r="C42" s="35" t="s">
        <v>189</v>
      </c>
      <c r="D42" s="36" t="s">
        <v>190</v>
      </c>
      <c r="E42" s="35" t="s">
        <v>191</v>
      </c>
      <c r="F42" s="35" t="s">
        <v>192</v>
      </c>
      <c r="G42" s="35" t="s">
        <v>67</v>
      </c>
      <c r="H42" s="37">
        <v>26000</v>
      </c>
      <c r="I42" s="35" t="s">
        <v>193</v>
      </c>
      <c r="J42" s="49" t="s">
        <v>194</v>
      </c>
      <c r="K42" s="35" t="s">
        <v>195</v>
      </c>
      <c r="L42" s="35" t="s">
        <v>179</v>
      </c>
      <c r="M42" s="45"/>
    </row>
    <row r="43" spans="1:13" s="8" customFormat="1" ht="114.75" customHeight="1">
      <c r="A43" s="34">
        <f>SUBTOTAL(103,$C$7:C43)*1</f>
        <v>30</v>
      </c>
      <c r="B43" s="35" t="s">
        <v>196</v>
      </c>
      <c r="C43" s="35" t="s">
        <v>197</v>
      </c>
      <c r="D43" s="36" t="s">
        <v>198</v>
      </c>
      <c r="E43" s="35" t="s">
        <v>199</v>
      </c>
      <c r="F43" s="35" t="s">
        <v>200</v>
      </c>
      <c r="G43" s="38" t="s">
        <v>22</v>
      </c>
      <c r="H43" s="37">
        <v>38500</v>
      </c>
      <c r="I43" s="50" t="s">
        <v>201</v>
      </c>
      <c r="J43" s="50" t="s">
        <v>202</v>
      </c>
      <c r="K43" s="35" t="s">
        <v>203</v>
      </c>
      <c r="L43" s="35" t="s">
        <v>179</v>
      </c>
      <c r="M43" s="45"/>
    </row>
    <row r="44" spans="1:13" s="8" customFormat="1" ht="114.75" customHeight="1">
      <c r="A44" s="34">
        <f>SUBTOTAL(103,$C$7:C44)*1</f>
        <v>31</v>
      </c>
      <c r="B44" s="35" t="s">
        <v>204</v>
      </c>
      <c r="C44" s="35" t="s">
        <v>204</v>
      </c>
      <c r="D44" s="36" t="s">
        <v>205</v>
      </c>
      <c r="E44" s="35" t="s">
        <v>206</v>
      </c>
      <c r="F44" s="35" t="s">
        <v>207</v>
      </c>
      <c r="G44" s="38" t="s">
        <v>22</v>
      </c>
      <c r="H44" s="37">
        <v>25630</v>
      </c>
      <c r="I44" s="35" t="s">
        <v>208</v>
      </c>
      <c r="J44" s="50" t="s">
        <v>209</v>
      </c>
      <c r="K44" s="35" t="s">
        <v>210</v>
      </c>
      <c r="L44" s="35" t="s">
        <v>179</v>
      </c>
      <c r="M44" s="45"/>
    </row>
    <row r="45" spans="1:13" s="8" customFormat="1" ht="114.75" customHeight="1">
      <c r="A45" s="34">
        <f>SUBTOTAL(103,$C$7:C45)*1</f>
        <v>32</v>
      </c>
      <c r="B45" s="35" t="s">
        <v>211</v>
      </c>
      <c r="C45" s="35" t="s">
        <v>212</v>
      </c>
      <c r="D45" s="36" t="s">
        <v>213</v>
      </c>
      <c r="E45" s="35" t="s">
        <v>214</v>
      </c>
      <c r="F45" s="35" t="s">
        <v>215</v>
      </c>
      <c r="G45" s="35" t="s">
        <v>30</v>
      </c>
      <c r="H45" s="42">
        <v>845000</v>
      </c>
      <c r="I45" s="51" t="s">
        <v>216</v>
      </c>
      <c r="J45" s="51" t="s">
        <v>217</v>
      </c>
      <c r="K45" s="35" t="s">
        <v>218</v>
      </c>
      <c r="L45" s="35" t="s">
        <v>179</v>
      </c>
      <c r="M45" s="45"/>
    </row>
    <row r="46" spans="1:13" s="8" customFormat="1" ht="114.75" customHeight="1">
      <c r="A46" s="34">
        <f>SUBTOTAL(103,$C$7:C46)*1</f>
        <v>33</v>
      </c>
      <c r="B46" s="35" t="s">
        <v>219</v>
      </c>
      <c r="C46" s="35" t="s">
        <v>220</v>
      </c>
      <c r="D46" s="36" t="s">
        <v>221</v>
      </c>
      <c r="E46" s="35" t="s">
        <v>214</v>
      </c>
      <c r="F46" s="35" t="s">
        <v>222</v>
      </c>
      <c r="G46" s="35" t="s">
        <v>30</v>
      </c>
      <c r="H46" s="37">
        <v>1650000</v>
      </c>
      <c r="I46" s="51" t="s">
        <v>223</v>
      </c>
      <c r="J46" s="51" t="s">
        <v>224</v>
      </c>
      <c r="K46" s="35" t="s">
        <v>218</v>
      </c>
      <c r="L46" s="35" t="s">
        <v>179</v>
      </c>
      <c r="M46" s="45"/>
    </row>
    <row r="47" spans="1:13" s="8" customFormat="1" ht="114.75" customHeight="1">
      <c r="A47" s="34">
        <f>SUBTOTAL(103,$C$7:C47)*1</f>
        <v>34</v>
      </c>
      <c r="B47" s="35" t="s">
        <v>225</v>
      </c>
      <c r="C47" s="35" t="s">
        <v>226</v>
      </c>
      <c r="D47" s="36" t="s">
        <v>227</v>
      </c>
      <c r="E47" s="35" t="s">
        <v>228</v>
      </c>
      <c r="F47" s="35" t="s">
        <v>229</v>
      </c>
      <c r="G47" s="35" t="s">
        <v>22</v>
      </c>
      <c r="H47" s="37">
        <v>63645</v>
      </c>
      <c r="I47" s="35" t="s">
        <v>223</v>
      </c>
      <c r="J47" s="35" t="s">
        <v>230</v>
      </c>
      <c r="K47" s="52" t="s">
        <v>231</v>
      </c>
      <c r="L47" s="35" t="s">
        <v>179</v>
      </c>
      <c r="M47" s="45"/>
    </row>
    <row r="48" spans="1:13" s="8" customFormat="1" ht="114.75" customHeight="1">
      <c r="A48" s="34">
        <f>SUBTOTAL(103,$C$7:C48)*1</f>
        <v>35</v>
      </c>
      <c r="B48" s="35" t="s">
        <v>232</v>
      </c>
      <c r="C48" s="35" t="s">
        <v>232</v>
      </c>
      <c r="D48" s="36" t="s">
        <v>233</v>
      </c>
      <c r="E48" s="35" t="s">
        <v>234</v>
      </c>
      <c r="F48" s="35" t="s">
        <v>235</v>
      </c>
      <c r="G48" s="35" t="s">
        <v>67</v>
      </c>
      <c r="H48" s="37">
        <v>52000</v>
      </c>
      <c r="I48" s="35" t="s">
        <v>236</v>
      </c>
      <c r="J48" s="35" t="s">
        <v>237</v>
      </c>
      <c r="K48" s="35" t="s">
        <v>238</v>
      </c>
      <c r="L48" s="35" t="s">
        <v>179</v>
      </c>
      <c r="M48" s="45"/>
    </row>
    <row r="49" spans="1:13" s="8" customFormat="1" ht="114.75" customHeight="1">
      <c r="A49" s="34">
        <f>SUBTOTAL(103,$C$7:C49)*1</f>
        <v>36</v>
      </c>
      <c r="B49" s="35" t="s">
        <v>239</v>
      </c>
      <c r="C49" s="35" t="s">
        <v>240</v>
      </c>
      <c r="D49" s="36" t="s">
        <v>241</v>
      </c>
      <c r="E49" s="35" t="s">
        <v>234</v>
      </c>
      <c r="F49" s="35" t="s">
        <v>242</v>
      </c>
      <c r="G49" s="35" t="s">
        <v>22</v>
      </c>
      <c r="H49" s="37">
        <v>95000</v>
      </c>
      <c r="I49" s="35" t="s">
        <v>121</v>
      </c>
      <c r="J49" s="35" t="s">
        <v>243</v>
      </c>
      <c r="K49" s="52" t="s">
        <v>244</v>
      </c>
      <c r="L49" s="35" t="s">
        <v>179</v>
      </c>
      <c r="M49" s="45"/>
    </row>
    <row r="50" spans="1:13" s="8" customFormat="1" ht="114.75" customHeight="1">
      <c r="A50" s="34">
        <f>SUBTOTAL(103,$C$7:C50)*1</f>
        <v>37</v>
      </c>
      <c r="B50" s="35" t="s">
        <v>245</v>
      </c>
      <c r="C50" s="35" t="s">
        <v>246</v>
      </c>
      <c r="D50" s="36" t="s">
        <v>247</v>
      </c>
      <c r="E50" s="35" t="s">
        <v>119</v>
      </c>
      <c r="F50" s="35" t="s">
        <v>248</v>
      </c>
      <c r="G50" s="35" t="s">
        <v>67</v>
      </c>
      <c r="H50" s="37">
        <v>120000</v>
      </c>
      <c r="I50" s="35" t="s">
        <v>249</v>
      </c>
      <c r="J50" s="35" t="s">
        <v>250</v>
      </c>
      <c r="K50" s="35" t="s">
        <v>251</v>
      </c>
      <c r="L50" s="35" t="s">
        <v>179</v>
      </c>
      <c r="M50" s="45"/>
    </row>
    <row r="51" spans="1:13" s="8" customFormat="1" ht="114.75" customHeight="1">
      <c r="A51" s="34">
        <f>SUBTOTAL(103,$C$7:C51)*1</f>
        <v>38</v>
      </c>
      <c r="B51" s="35" t="s">
        <v>252</v>
      </c>
      <c r="C51" s="35" t="s">
        <v>253</v>
      </c>
      <c r="D51" s="36" t="s">
        <v>254</v>
      </c>
      <c r="E51" s="35" t="s">
        <v>119</v>
      </c>
      <c r="F51" s="35" t="s">
        <v>255</v>
      </c>
      <c r="G51" s="35" t="s">
        <v>67</v>
      </c>
      <c r="H51" s="37">
        <v>105000</v>
      </c>
      <c r="I51" s="35" t="s">
        <v>256</v>
      </c>
      <c r="J51" s="35" t="s">
        <v>257</v>
      </c>
      <c r="K51" s="35" t="s">
        <v>258</v>
      </c>
      <c r="L51" s="35" t="s">
        <v>179</v>
      </c>
      <c r="M51" s="45"/>
    </row>
    <row r="52" spans="1:13" s="8" customFormat="1" ht="114.75" customHeight="1">
      <c r="A52" s="34">
        <f>SUBTOTAL(103,$C$7:C52)*1</f>
        <v>39</v>
      </c>
      <c r="B52" s="35" t="s">
        <v>259</v>
      </c>
      <c r="C52" s="35" t="s">
        <v>259</v>
      </c>
      <c r="D52" s="36" t="s">
        <v>260</v>
      </c>
      <c r="E52" s="35" t="s">
        <v>119</v>
      </c>
      <c r="F52" s="35" t="s">
        <v>261</v>
      </c>
      <c r="G52" s="35" t="s">
        <v>30</v>
      </c>
      <c r="H52" s="37">
        <v>180000</v>
      </c>
      <c r="I52" s="35" t="s">
        <v>262</v>
      </c>
      <c r="J52" s="50" t="s">
        <v>263</v>
      </c>
      <c r="K52" s="35" t="s">
        <v>264</v>
      </c>
      <c r="L52" s="35" t="s">
        <v>179</v>
      </c>
      <c r="M52" s="45"/>
    </row>
    <row r="53" spans="1:13" s="8" customFormat="1" ht="114.75" customHeight="1">
      <c r="A53" s="34">
        <f>SUBTOTAL(103,$C$7:C53)*1</f>
        <v>40</v>
      </c>
      <c r="B53" s="35" t="s">
        <v>265</v>
      </c>
      <c r="C53" s="35" t="s">
        <v>266</v>
      </c>
      <c r="D53" s="36" t="s">
        <v>267</v>
      </c>
      <c r="E53" s="35" t="s">
        <v>119</v>
      </c>
      <c r="F53" s="35" t="s">
        <v>268</v>
      </c>
      <c r="G53" s="35" t="s">
        <v>67</v>
      </c>
      <c r="H53" s="37">
        <v>115000</v>
      </c>
      <c r="I53" s="35" t="s">
        <v>256</v>
      </c>
      <c r="J53" s="35" t="s">
        <v>269</v>
      </c>
      <c r="K53" s="35" t="s">
        <v>270</v>
      </c>
      <c r="L53" s="35" t="s">
        <v>179</v>
      </c>
      <c r="M53" s="45"/>
    </row>
    <row r="54" spans="1:13" s="8" customFormat="1" ht="114.75" customHeight="1">
      <c r="A54" s="34">
        <f>SUBTOTAL(103,$C$7:C54)*1</f>
        <v>41</v>
      </c>
      <c r="B54" s="35" t="s">
        <v>271</v>
      </c>
      <c r="C54" s="35" t="s">
        <v>272</v>
      </c>
      <c r="D54" s="36" t="s">
        <v>273</v>
      </c>
      <c r="E54" s="35" t="s">
        <v>119</v>
      </c>
      <c r="F54" s="35" t="s">
        <v>274</v>
      </c>
      <c r="G54" s="38" t="s">
        <v>22</v>
      </c>
      <c r="H54" s="37">
        <v>300000</v>
      </c>
      <c r="I54" s="48" t="s">
        <v>275</v>
      </c>
      <c r="J54" s="48" t="s">
        <v>276</v>
      </c>
      <c r="K54" s="35" t="s">
        <v>277</v>
      </c>
      <c r="L54" s="35" t="s">
        <v>179</v>
      </c>
      <c r="M54" s="45"/>
    </row>
    <row r="55" spans="1:13" s="8" customFormat="1" ht="114.75" customHeight="1">
      <c r="A55" s="34">
        <f>SUBTOTAL(103,$C$7:C55)*1</f>
        <v>42</v>
      </c>
      <c r="B55" s="35" t="s">
        <v>278</v>
      </c>
      <c r="C55" s="35" t="s">
        <v>279</v>
      </c>
      <c r="D55" s="36" t="s">
        <v>280</v>
      </c>
      <c r="E55" s="35" t="s">
        <v>119</v>
      </c>
      <c r="F55" s="35" t="s">
        <v>281</v>
      </c>
      <c r="G55" s="38" t="s">
        <v>67</v>
      </c>
      <c r="H55" s="37">
        <v>44136</v>
      </c>
      <c r="I55" s="35" t="s">
        <v>282</v>
      </c>
      <c r="J55" s="35" t="s">
        <v>283</v>
      </c>
      <c r="K55" s="35" t="s">
        <v>284</v>
      </c>
      <c r="L55" s="35" t="s">
        <v>179</v>
      </c>
      <c r="M55" s="45"/>
    </row>
    <row r="56" spans="1:13" s="8" customFormat="1" ht="114.75" customHeight="1">
      <c r="A56" s="34">
        <f>SUBTOTAL(103,$C$7:C56)*1</f>
        <v>43</v>
      </c>
      <c r="B56" s="35" t="s">
        <v>285</v>
      </c>
      <c r="C56" s="35" t="s">
        <v>286</v>
      </c>
      <c r="D56" s="36" t="s">
        <v>287</v>
      </c>
      <c r="E56" s="35" t="s">
        <v>169</v>
      </c>
      <c r="F56" s="35" t="s">
        <v>288</v>
      </c>
      <c r="G56" s="35" t="s">
        <v>30</v>
      </c>
      <c r="H56" s="37">
        <v>1300000</v>
      </c>
      <c r="I56" s="35" t="s">
        <v>121</v>
      </c>
      <c r="J56" s="35" t="s">
        <v>289</v>
      </c>
      <c r="K56" s="52" t="s">
        <v>290</v>
      </c>
      <c r="L56" s="35" t="s">
        <v>179</v>
      </c>
      <c r="M56" s="45"/>
    </row>
    <row r="57" spans="1:13" s="8" customFormat="1" ht="114.75" customHeight="1">
      <c r="A57" s="34">
        <f>SUBTOTAL(103,$C$7:C57)*1</f>
        <v>44</v>
      </c>
      <c r="B57" s="35" t="s">
        <v>291</v>
      </c>
      <c r="C57" s="35" t="s">
        <v>292</v>
      </c>
      <c r="D57" s="36" t="s">
        <v>293</v>
      </c>
      <c r="E57" s="35" t="s">
        <v>119</v>
      </c>
      <c r="F57" s="35" t="s">
        <v>294</v>
      </c>
      <c r="G57" s="35" t="s">
        <v>22</v>
      </c>
      <c r="H57" s="37">
        <v>150000</v>
      </c>
      <c r="I57" s="35" t="s">
        <v>121</v>
      </c>
      <c r="J57" s="35" t="s">
        <v>295</v>
      </c>
      <c r="K57" s="52" t="s">
        <v>296</v>
      </c>
      <c r="L57" s="35" t="s">
        <v>179</v>
      </c>
      <c r="M57" s="45"/>
    </row>
    <row r="58" spans="1:13" s="8" customFormat="1" ht="114.75" customHeight="1">
      <c r="A58" s="34">
        <f>SUBTOTAL(103,$C$7:C58)*1</f>
        <v>45</v>
      </c>
      <c r="B58" s="35" t="s">
        <v>297</v>
      </c>
      <c r="C58" s="35" t="s">
        <v>298</v>
      </c>
      <c r="D58" s="36" t="s">
        <v>299</v>
      </c>
      <c r="E58" s="35" t="s">
        <v>300</v>
      </c>
      <c r="F58" s="35" t="s">
        <v>301</v>
      </c>
      <c r="G58" s="35" t="s">
        <v>67</v>
      </c>
      <c r="H58" s="37">
        <v>22984</v>
      </c>
      <c r="I58" s="51" t="s">
        <v>302</v>
      </c>
      <c r="J58" s="51" t="s">
        <v>303</v>
      </c>
      <c r="K58" s="35" t="s">
        <v>304</v>
      </c>
      <c r="L58" s="35" t="s">
        <v>179</v>
      </c>
      <c r="M58" s="45"/>
    </row>
    <row r="59" spans="1:13" s="8" customFormat="1" ht="114.75" customHeight="1">
      <c r="A59" s="34">
        <f>SUBTOTAL(103,$C$7:C59)*1</f>
        <v>46</v>
      </c>
      <c r="B59" s="35" t="s">
        <v>305</v>
      </c>
      <c r="C59" s="35" t="s">
        <v>306</v>
      </c>
      <c r="D59" s="36" t="s">
        <v>307</v>
      </c>
      <c r="E59" s="35" t="s">
        <v>161</v>
      </c>
      <c r="F59" s="35" t="s">
        <v>308</v>
      </c>
      <c r="G59" s="35" t="s">
        <v>67</v>
      </c>
      <c r="H59" s="37">
        <v>12000</v>
      </c>
      <c r="I59" s="35" t="s">
        <v>121</v>
      </c>
      <c r="J59" s="35" t="s">
        <v>309</v>
      </c>
      <c r="K59" s="52" t="s">
        <v>310</v>
      </c>
      <c r="L59" s="35" t="s">
        <v>179</v>
      </c>
      <c r="M59" s="45"/>
    </row>
    <row r="60" spans="1:13" s="8" customFormat="1" ht="114.75" customHeight="1">
      <c r="A60" s="34">
        <f>SUBTOTAL(103,$C$7:C60)*1</f>
        <v>47</v>
      </c>
      <c r="B60" s="35" t="s">
        <v>311</v>
      </c>
      <c r="C60" s="35" t="s">
        <v>312</v>
      </c>
      <c r="D60" s="36" t="s">
        <v>313</v>
      </c>
      <c r="E60" s="35" t="s">
        <v>314</v>
      </c>
      <c r="F60" s="35" t="s">
        <v>315</v>
      </c>
      <c r="G60" s="38" t="s">
        <v>30</v>
      </c>
      <c r="H60" s="37">
        <v>925000</v>
      </c>
      <c r="I60" s="35" t="s">
        <v>316</v>
      </c>
      <c r="J60" s="35" t="s">
        <v>317</v>
      </c>
      <c r="K60" s="35" t="s">
        <v>318</v>
      </c>
      <c r="L60" s="35" t="s">
        <v>179</v>
      </c>
      <c r="M60" s="45"/>
    </row>
    <row r="61" spans="1:13" s="8" customFormat="1" ht="114.75" customHeight="1">
      <c r="A61" s="34">
        <f>SUBTOTAL(103,$C$7:C61)*1</f>
        <v>48</v>
      </c>
      <c r="B61" s="35" t="s">
        <v>319</v>
      </c>
      <c r="C61" s="35" t="s">
        <v>320</v>
      </c>
      <c r="D61" s="36" t="s">
        <v>321</v>
      </c>
      <c r="E61" s="35" t="s">
        <v>322</v>
      </c>
      <c r="F61" s="35" t="s">
        <v>323</v>
      </c>
      <c r="G61" s="38" t="s">
        <v>67</v>
      </c>
      <c r="H61" s="37">
        <v>12057</v>
      </c>
      <c r="I61" s="48" t="s">
        <v>324</v>
      </c>
      <c r="J61" s="48" t="s">
        <v>325</v>
      </c>
      <c r="K61" s="35" t="s">
        <v>326</v>
      </c>
      <c r="L61" s="35" t="s">
        <v>179</v>
      </c>
      <c r="M61" s="45"/>
    </row>
    <row r="62" spans="1:13" s="8" customFormat="1" ht="114.75" customHeight="1">
      <c r="A62" s="34">
        <f>SUBTOTAL(103,$C$7:C62)*1</f>
        <v>49</v>
      </c>
      <c r="B62" s="35" t="s">
        <v>327</v>
      </c>
      <c r="C62" s="35" t="s">
        <v>328</v>
      </c>
      <c r="D62" s="36" t="s">
        <v>329</v>
      </c>
      <c r="E62" s="35" t="s">
        <v>136</v>
      </c>
      <c r="F62" s="35" t="s">
        <v>330</v>
      </c>
      <c r="G62" s="35" t="s">
        <v>30</v>
      </c>
      <c r="H62" s="37">
        <v>793613</v>
      </c>
      <c r="I62" s="35" t="s">
        <v>331</v>
      </c>
      <c r="J62" s="35" t="s">
        <v>332</v>
      </c>
      <c r="K62" s="35" t="s">
        <v>333</v>
      </c>
      <c r="L62" s="35" t="s">
        <v>179</v>
      </c>
      <c r="M62" s="45"/>
    </row>
    <row r="63" spans="1:13" s="8" customFormat="1" ht="114.75" customHeight="1">
      <c r="A63" s="34">
        <f>SUBTOTAL(103,$C$7:C63)*1</f>
        <v>50</v>
      </c>
      <c r="B63" s="35" t="s">
        <v>334</v>
      </c>
      <c r="C63" s="35" t="s">
        <v>334</v>
      </c>
      <c r="D63" s="36" t="s">
        <v>335</v>
      </c>
      <c r="E63" s="35" t="s">
        <v>136</v>
      </c>
      <c r="F63" s="35" t="s">
        <v>336</v>
      </c>
      <c r="G63" s="35" t="s">
        <v>67</v>
      </c>
      <c r="H63" s="37">
        <v>15000</v>
      </c>
      <c r="I63" s="48" t="s">
        <v>337</v>
      </c>
      <c r="J63" s="48" t="s">
        <v>338</v>
      </c>
      <c r="K63" s="35" t="s">
        <v>339</v>
      </c>
      <c r="L63" s="35" t="s">
        <v>179</v>
      </c>
      <c r="M63" s="45"/>
    </row>
    <row r="64" spans="1:13" s="8" customFormat="1" ht="138.75" customHeight="1">
      <c r="A64" s="34">
        <f>SUBTOTAL(103,$C$7:C64)*1</f>
        <v>51</v>
      </c>
      <c r="B64" s="35" t="s">
        <v>340</v>
      </c>
      <c r="C64" s="35" t="s">
        <v>341</v>
      </c>
      <c r="D64" s="36" t="s">
        <v>342</v>
      </c>
      <c r="E64" s="35" t="s">
        <v>343</v>
      </c>
      <c r="F64" s="35" t="s">
        <v>344</v>
      </c>
      <c r="G64" s="35" t="s">
        <v>22</v>
      </c>
      <c r="H64" s="37">
        <v>150000</v>
      </c>
      <c r="I64" s="35" t="s">
        <v>345</v>
      </c>
      <c r="J64" s="35" t="s">
        <v>346</v>
      </c>
      <c r="K64" s="35" t="s">
        <v>347</v>
      </c>
      <c r="L64" s="35" t="s">
        <v>179</v>
      </c>
      <c r="M64" s="45"/>
    </row>
    <row r="65" spans="1:13" s="8" customFormat="1" ht="114.75" customHeight="1">
      <c r="A65" s="34">
        <f>SUBTOTAL(103,$C$7:C65)*1</f>
        <v>52</v>
      </c>
      <c r="B65" s="35" t="s">
        <v>348</v>
      </c>
      <c r="C65" s="35" t="s">
        <v>349</v>
      </c>
      <c r="D65" s="36" t="s">
        <v>350</v>
      </c>
      <c r="E65" s="35" t="s">
        <v>169</v>
      </c>
      <c r="F65" s="35" t="s">
        <v>351</v>
      </c>
      <c r="G65" s="35" t="s">
        <v>30</v>
      </c>
      <c r="H65" s="37">
        <v>150000</v>
      </c>
      <c r="I65" s="65" t="s">
        <v>352</v>
      </c>
      <c r="J65" s="65" t="s">
        <v>353</v>
      </c>
      <c r="K65" s="35" t="s">
        <v>354</v>
      </c>
      <c r="L65" s="35" t="s">
        <v>179</v>
      </c>
      <c r="M65" s="45"/>
    </row>
    <row r="66" spans="1:13" s="8" customFormat="1" ht="114.75" customHeight="1">
      <c r="A66" s="34">
        <f>SUBTOTAL(103,$C$7:C66)*1</f>
        <v>53</v>
      </c>
      <c r="B66" s="35" t="s">
        <v>355</v>
      </c>
      <c r="C66" s="35" t="s">
        <v>356</v>
      </c>
      <c r="D66" s="36" t="s">
        <v>357</v>
      </c>
      <c r="E66" s="35" t="s">
        <v>343</v>
      </c>
      <c r="F66" s="35" t="s">
        <v>358</v>
      </c>
      <c r="G66" s="35" t="s">
        <v>30</v>
      </c>
      <c r="H66" s="37">
        <v>228900</v>
      </c>
      <c r="I66" s="35" t="s">
        <v>359</v>
      </c>
      <c r="J66" s="35" t="s">
        <v>360</v>
      </c>
      <c r="K66" s="35" t="s">
        <v>361</v>
      </c>
      <c r="L66" s="35" t="s">
        <v>179</v>
      </c>
      <c r="M66" s="45"/>
    </row>
    <row r="67" spans="1:13" s="8" customFormat="1" ht="114.75" customHeight="1">
      <c r="A67" s="34">
        <f>SUBTOTAL(103,$C$7:C67)*1</f>
        <v>54</v>
      </c>
      <c r="B67" s="35" t="s">
        <v>362</v>
      </c>
      <c r="C67" s="35" t="s">
        <v>363</v>
      </c>
      <c r="D67" s="36" t="s">
        <v>364</v>
      </c>
      <c r="E67" s="35" t="s">
        <v>343</v>
      </c>
      <c r="F67" s="35" t="s">
        <v>365</v>
      </c>
      <c r="G67" s="35" t="s">
        <v>30</v>
      </c>
      <c r="H67" s="42">
        <v>3200000</v>
      </c>
      <c r="I67" s="35" t="s">
        <v>366</v>
      </c>
      <c r="J67" s="50" t="s">
        <v>367</v>
      </c>
      <c r="K67" s="35" t="s">
        <v>368</v>
      </c>
      <c r="L67" s="35" t="s">
        <v>179</v>
      </c>
      <c r="M67" s="45"/>
    </row>
    <row r="68" spans="1:13" s="8" customFormat="1" ht="114.75" customHeight="1">
      <c r="A68" s="34">
        <f>SUBTOTAL(103,$C$7:C68)*1</f>
        <v>55</v>
      </c>
      <c r="B68" s="35" t="s">
        <v>369</v>
      </c>
      <c r="C68" s="35" t="s">
        <v>370</v>
      </c>
      <c r="D68" s="36" t="s">
        <v>371</v>
      </c>
      <c r="E68" s="35" t="s">
        <v>343</v>
      </c>
      <c r="F68" s="35" t="s">
        <v>372</v>
      </c>
      <c r="G68" s="35" t="s">
        <v>22</v>
      </c>
      <c r="H68" s="37">
        <v>400000</v>
      </c>
      <c r="I68" s="35" t="s">
        <v>373</v>
      </c>
      <c r="J68" s="35" t="s">
        <v>374</v>
      </c>
      <c r="K68" s="35" t="s">
        <v>375</v>
      </c>
      <c r="L68" s="35" t="s">
        <v>179</v>
      </c>
      <c r="M68" s="45"/>
    </row>
    <row r="69" spans="1:13" s="8" customFormat="1" ht="114.75" customHeight="1">
      <c r="A69" s="34">
        <f>SUBTOTAL(103,$C$7:C69)*1</f>
        <v>56</v>
      </c>
      <c r="B69" s="35" t="s">
        <v>376</v>
      </c>
      <c r="C69" s="35" t="s">
        <v>377</v>
      </c>
      <c r="D69" s="36" t="s">
        <v>378</v>
      </c>
      <c r="E69" s="35" t="s">
        <v>343</v>
      </c>
      <c r="F69" s="35" t="s">
        <v>379</v>
      </c>
      <c r="G69" s="35" t="s">
        <v>22</v>
      </c>
      <c r="H69" s="37">
        <v>80000</v>
      </c>
      <c r="I69" s="35" t="s">
        <v>380</v>
      </c>
      <c r="J69" s="35" t="s">
        <v>381</v>
      </c>
      <c r="K69" s="35" t="s">
        <v>382</v>
      </c>
      <c r="L69" s="35" t="s">
        <v>179</v>
      </c>
      <c r="M69" s="45"/>
    </row>
    <row r="70" spans="1:13" s="8" customFormat="1" ht="114.75" customHeight="1">
      <c r="A70" s="34">
        <f>SUBTOTAL(103,$C$7:C70)*1</f>
        <v>57</v>
      </c>
      <c r="B70" s="35" t="s">
        <v>383</v>
      </c>
      <c r="C70" s="35" t="s">
        <v>384</v>
      </c>
      <c r="D70" s="36" t="s">
        <v>385</v>
      </c>
      <c r="E70" s="35" t="s">
        <v>343</v>
      </c>
      <c r="F70" s="35" t="s">
        <v>386</v>
      </c>
      <c r="G70" s="35" t="s">
        <v>171</v>
      </c>
      <c r="H70" s="37">
        <v>120000</v>
      </c>
      <c r="I70" s="35" t="s">
        <v>387</v>
      </c>
      <c r="J70" s="35" t="s">
        <v>388</v>
      </c>
      <c r="K70" s="35" t="s">
        <v>389</v>
      </c>
      <c r="L70" s="35" t="s">
        <v>179</v>
      </c>
      <c r="M70" s="45"/>
    </row>
    <row r="71" spans="1:13" s="8" customFormat="1" ht="114.75" customHeight="1">
      <c r="A71" s="34">
        <f>SUBTOTAL(103,$C$7:C71)*1</f>
        <v>58</v>
      </c>
      <c r="B71" s="35" t="s">
        <v>390</v>
      </c>
      <c r="C71" s="35" t="s">
        <v>391</v>
      </c>
      <c r="D71" s="36" t="s">
        <v>392</v>
      </c>
      <c r="E71" s="35" t="s">
        <v>343</v>
      </c>
      <c r="F71" s="35" t="s">
        <v>393</v>
      </c>
      <c r="G71" s="35" t="s">
        <v>30</v>
      </c>
      <c r="H71" s="37">
        <v>2000000</v>
      </c>
      <c r="I71" s="35" t="s">
        <v>394</v>
      </c>
      <c r="J71" s="35" t="s">
        <v>395</v>
      </c>
      <c r="K71" s="35" t="s">
        <v>396</v>
      </c>
      <c r="L71" s="35" t="s">
        <v>179</v>
      </c>
      <c r="M71" s="45"/>
    </row>
    <row r="72" spans="1:13" s="8" customFormat="1" ht="114.75" customHeight="1">
      <c r="A72" s="34">
        <f>SUBTOTAL(103,$C$7:C72)*1</f>
        <v>59</v>
      </c>
      <c r="B72" s="35" t="s">
        <v>397</v>
      </c>
      <c r="C72" s="35" t="s">
        <v>398</v>
      </c>
      <c r="D72" s="36" t="s">
        <v>399</v>
      </c>
      <c r="E72" s="35" t="s">
        <v>343</v>
      </c>
      <c r="F72" s="35" t="s">
        <v>400</v>
      </c>
      <c r="G72" s="38" t="s">
        <v>22</v>
      </c>
      <c r="H72" s="37">
        <v>120000</v>
      </c>
      <c r="I72" s="35" t="s">
        <v>401</v>
      </c>
      <c r="J72" s="35" t="s">
        <v>402</v>
      </c>
      <c r="K72" s="35" t="s">
        <v>403</v>
      </c>
      <c r="L72" s="35" t="s">
        <v>179</v>
      </c>
      <c r="M72" s="45"/>
    </row>
    <row r="73" spans="1:13" s="8" customFormat="1" ht="114.75" customHeight="1">
      <c r="A73" s="34">
        <f>SUBTOTAL(103,$C$7:C73)*1</f>
        <v>60</v>
      </c>
      <c r="B73" s="35" t="s">
        <v>404</v>
      </c>
      <c r="C73" s="35" t="s">
        <v>405</v>
      </c>
      <c r="D73" s="36" t="s">
        <v>406</v>
      </c>
      <c r="E73" s="35" t="s">
        <v>343</v>
      </c>
      <c r="F73" s="35" t="s">
        <v>407</v>
      </c>
      <c r="G73" s="54" t="s">
        <v>22</v>
      </c>
      <c r="H73" s="42">
        <v>790000</v>
      </c>
      <c r="I73" s="66" t="s">
        <v>408</v>
      </c>
      <c r="J73" s="50" t="s">
        <v>409</v>
      </c>
      <c r="K73" s="35" t="s">
        <v>410</v>
      </c>
      <c r="L73" s="35" t="s">
        <v>179</v>
      </c>
      <c r="M73" s="45"/>
    </row>
    <row r="74" spans="1:13" s="8" customFormat="1" ht="114.75" customHeight="1">
      <c r="A74" s="34">
        <f>SUBTOTAL(103,$C$7:C74)*1</f>
        <v>61</v>
      </c>
      <c r="B74" s="35" t="s">
        <v>411</v>
      </c>
      <c r="C74" s="35" t="s">
        <v>412</v>
      </c>
      <c r="D74" s="36" t="s">
        <v>413</v>
      </c>
      <c r="E74" s="35" t="s">
        <v>343</v>
      </c>
      <c r="F74" s="35" t="s">
        <v>414</v>
      </c>
      <c r="G74" s="54" t="s">
        <v>30</v>
      </c>
      <c r="H74" s="37">
        <v>385872</v>
      </c>
      <c r="I74" s="55" t="s">
        <v>415</v>
      </c>
      <c r="J74" s="35" t="s">
        <v>416</v>
      </c>
      <c r="K74" s="35" t="s">
        <v>318</v>
      </c>
      <c r="L74" s="35" t="s">
        <v>179</v>
      </c>
      <c r="M74" s="45"/>
    </row>
    <row r="75" spans="1:13" s="8" customFormat="1" ht="114.75" customHeight="1">
      <c r="A75" s="34">
        <f>SUBTOTAL(103,$C$7:C75)*1</f>
        <v>62</v>
      </c>
      <c r="B75" s="35" t="s">
        <v>417</v>
      </c>
      <c r="C75" s="35" t="s">
        <v>417</v>
      </c>
      <c r="D75" s="36" t="s">
        <v>418</v>
      </c>
      <c r="E75" s="35" t="s">
        <v>343</v>
      </c>
      <c r="F75" s="35" t="s">
        <v>419</v>
      </c>
      <c r="G75" s="55" t="s">
        <v>67</v>
      </c>
      <c r="H75" s="37">
        <v>100700</v>
      </c>
      <c r="I75" s="55" t="s">
        <v>121</v>
      </c>
      <c r="J75" s="35" t="s">
        <v>420</v>
      </c>
      <c r="K75" s="52" t="s">
        <v>421</v>
      </c>
      <c r="L75" s="35" t="s">
        <v>179</v>
      </c>
      <c r="M75" s="45"/>
    </row>
    <row r="76" spans="1:13" s="8" customFormat="1" ht="114.75" customHeight="1">
      <c r="A76" s="34">
        <f>SUBTOTAL(103,$C$7:C76)*1</f>
        <v>63</v>
      </c>
      <c r="B76" s="35" t="s">
        <v>422</v>
      </c>
      <c r="C76" s="35" t="s">
        <v>423</v>
      </c>
      <c r="D76" s="36" t="s">
        <v>424</v>
      </c>
      <c r="E76" s="35" t="s">
        <v>343</v>
      </c>
      <c r="F76" s="35" t="s">
        <v>425</v>
      </c>
      <c r="G76" s="55" t="s">
        <v>30</v>
      </c>
      <c r="H76" s="37">
        <v>42960.12</v>
      </c>
      <c r="I76" s="55" t="s">
        <v>121</v>
      </c>
      <c r="J76" s="35" t="s">
        <v>426</v>
      </c>
      <c r="K76" s="52" t="s">
        <v>427</v>
      </c>
      <c r="L76" s="35" t="s">
        <v>179</v>
      </c>
      <c r="M76" s="45"/>
    </row>
    <row r="77" spans="1:13" s="8" customFormat="1" ht="114.75" customHeight="1">
      <c r="A77" s="34">
        <f>SUBTOTAL(103,$C$7:C77)*1</f>
        <v>64</v>
      </c>
      <c r="B77" s="35" t="s">
        <v>428</v>
      </c>
      <c r="C77" s="35" t="s">
        <v>429</v>
      </c>
      <c r="D77" s="36" t="s">
        <v>430</v>
      </c>
      <c r="E77" s="35" t="s">
        <v>431</v>
      </c>
      <c r="F77" s="35" t="s">
        <v>432</v>
      </c>
      <c r="G77" s="54" t="s">
        <v>22</v>
      </c>
      <c r="H77" s="37">
        <v>105000</v>
      </c>
      <c r="I77" s="66" t="s">
        <v>324</v>
      </c>
      <c r="J77" s="48" t="s">
        <v>338</v>
      </c>
      <c r="K77" s="35" t="s">
        <v>433</v>
      </c>
      <c r="L77" s="35" t="s">
        <v>179</v>
      </c>
      <c r="M77" s="45"/>
    </row>
    <row r="78" spans="1:13" s="8" customFormat="1" ht="114.75" customHeight="1">
      <c r="A78" s="34">
        <f>SUBTOTAL(103,$C$7:C78)*1</f>
        <v>65</v>
      </c>
      <c r="B78" s="35" t="s">
        <v>434</v>
      </c>
      <c r="C78" s="35" t="s">
        <v>435</v>
      </c>
      <c r="D78" s="36" t="s">
        <v>436</v>
      </c>
      <c r="E78" s="35" t="s">
        <v>20</v>
      </c>
      <c r="F78" s="35" t="s">
        <v>437</v>
      </c>
      <c r="G78" s="55" t="s">
        <v>67</v>
      </c>
      <c r="H78" s="37">
        <v>26893.13</v>
      </c>
      <c r="I78" s="55" t="s">
        <v>438</v>
      </c>
      <c r="J78" s="35" t="s">
        <v>439</v>
      </c>
      <c r="K78" s="35" t="s">
        <v>440</v>
      </c>
      <c r="L78" s="35" t="s">
        <v>179</v>
      </c>
      <c r="M78" s="45"/>
    </row>
    <row r="79" spans="1:13" s="8" customFormat="1" ht="114.75" customHeight="1">
      <c r="A79" s="34">
        <f>SUBTOTAL(103,$C$7:C79)*1</f>
        <v>66</v>
      </c>
      <c r="B79" s="35" t="s">
        <v>441</v>
      </c>
      <c r="C79" s="35" t="s">
        <v>442</v>
      </c>
      <c r="D79" s="36" t="s">
        <v>443</v>
      </c>
      <c r="E79" s="35" t="s">
        <v>444</v>
      </c>
      <c r="F79" s="35" t="s">
        <v>445</v>
      </c>
      <c r="G79" s="54" t="s">
        <v>67</v>
      </c>
      <c r="H79" s="37">
        <v>10000</v>
      </c>
      <c r="I79" s="66" t="s">
        <v>446</v>
      </c>
      <c r="J79" s="48" t="s">
        <v>447</v>
      </c>
      <c r="K79" s="35" t="s">
        <v>448</v>
      </c>
      <c r="L79" s="35" t="s">
        <v>179</v>
      </c>
      <c r="M79" s="45"/>
    </row>
    <row r="80" spans="1:13" s="8" customFormat="1" ht="114.75" customHeight="1">
      <c r="A80" s="34">
        <f>SUBTOTAL(103,$C$7:C80)*1</f>
        <v>67</v>
      </c>
      <c r="B80" s="35" t="s">
        <v>449</v>
      </c>
      <c r="C80" s="35" t="s">
        <v>449</v>
      </c>
      <c r="D80" s="36" t="s">
        <v>450</v>
      </c>
      <c r="E80" s="35" t="s">
        <v>444</v>
      </c>
      <c r="F80" s="35" t="s">
        <v>451</v>
      </c>
      <c r="G80" s="35" t="s">
        <v>22</v>
      </c>
      <c r="H80" s="37">
        <v>89810.3</v>
      </c>
      <c r="I80" s="35" t="s">
        <v>452</v>
      </c>
      <c r="J80" s="50" t="s">
        <v>453</v>
      </c>
      <c r="K80" s="35" t="s">
        <v>454</v>
      </c>
      <c r="L80" s="35" t="s">
        <v>179</v>
      </c>
      <c r="M80" s="45"/>
    </row>
    <row r="81" spans="1:13" s="8" customFormat="1" ht="114.75" customHeight="1">
      <c r="A81" s="34">
        <f>SUBTOTAL(103,$C$7:C81)*1</f>
        <v>68</v>
      </c>
      <c r="B81" s="35" t="s">
        <v>455</v>
      </c>
      <c r="C81" s="35" t="s">
        <v>456</v>
      </c>
      <c r="D81" s="35" t="s">
        <v>457</v>
      </c>
      <c r="E81" s="36" t="s">
        <v>119</v>
      </c>
      <c r="F81" s="35" t="s">
        <v>458</v>
      </c>
      <c r="G81" s="35" t="s">
        <v>22</v>
      </c>
      <c r="H81" s="37">
        <v>22000</v>
      </c>
      <c r="I81" s="35" t="s">
        <v>459</v>
      </c>
      <c r="J81" s="35" t="s">
        <v>460</v>
      </c>
      <c r="K81" s="52" t="s">
        <v>461</v>
      </c>
      <c r="L81" s="35" t="s">
        <v>179</v>
      </c>
      <c r="M81" s="45"/>
    </row>
    <row r="82" spans="1:13" s="8" customFormat="1" ht="114.75" customHeight="1">
      <c r="A82" s="34">
        <f>SUBTOTAL(103,$C$7:C82)*1</f>
        <v>69</v>
      </c>
      <c r="B82" s="35" t="s">
        <v>462</v>
      </c>
      <c r="C82" s="35" t="s">
        <v>463</v>
      </c>
      <c r="D82" s="35" t="s">
        <v>464</v>
      </c>
      <c r="E82" s="36" t="s">
        <v>191</v>
      </c>
      <c r="F82" s="35" t="s">
        <v>465</v>
      </c>
      <c r="G82" s="35" t="s">
        <v>22</v>
      </c>
      <c r="H82" s="37">
        <v>500000</v>
      </c>
      <c r="I82" s="35" t="s">
        <v>459</v>
      </c>
      <c r="J82" s="35" t="s">
        <v>460</v>
      </c>
      <c r="K82" s="52" t="s">
        <v>466</v>
      </c>
      <c r="L82" s="35" t="s">
        <v>179</v>
      </c>
      <c r="M82" s="45"/>
    </row>
    <row r="83" spans="1:13" s="8" customFormat="1" ht="114.75" customHeight="1">
      <c r="A83" s="34">
        <f>SUBTOTAL(103,$C$7:C83)*1</f>
        <v>70</v>
      </c>
      <c r="B83" s="35" t="s">
        <v>467</v>
      </c>
      <c r="C83" s="35" t="s">
        <v>468</v>
      </c>
      <c r="D83" s="35" t="s">
        <v>469</v>
      </c>
      <c r="E83" s="36" t="s">
        <v>206</v>
      </c>
      <c r="F83" s="35" t="s">
        <v>470</v>
      </c>
      <c r="G83" s="35" t="s">
        <v>22</v>
      </c>
      <c r="H83" s="37">
        <v>74756</v>
      </c>
      <c r="I83" s="35" t="s">
        <v>459</v>
      </c>
      <c r="J83" s="35" t="s">
        <v>460</v>
      </c>
      <c r="K83" s="52" t="s">
        <v>471</v>
      </c>
      <c r="L83" s="35" t="s">
        <v>179</v>
      </c>
      <c r="M83" s="45"/>
    </row>
    <row r="84" spans="1:13" s="8" customFormat="1" ht="114.75" customHeight="1">
      <c r="A84" s="34">
        <f>SUBTOTAL(103,$C$7:C84)*1</f>
        <v>71</v>
      </c>
      <c r="B84" s="34">
        <v>1</v>
      </c>
      <c r="C84" s="35" t="s">
        <v>472</v>
      </c>
      <c r="D84" s="36" t="s">
        <v>473</v>
      </c>
      <c r="E84" s="35" t="s">
        <v>322</v>
      </c>
      <c r="F84" s="35" t="s">
        <v>474</v>
      </c>
      <c r="G84" s="35" t="s">
        <v>22</v>
      </c>
      <c r="H84" s="37">
        <v>40000</v>
      </c>
      <c r="I84" s="35" t="s">
        <v>475</v>
      </c>
      <c r="J84" s="35" t="s">
        <v>460</v>
      </c>
      <c r="K84" s="35" t="s">
        <v>476</v>
      </c>
      <c r="L84" s="35" t="s">
        <v>179</v>
      </c>
      <c r="M84" s="46"/>
    </row>
    <row r="85" spans="1:13" s="8" customFormat="1" ht="114.75" customHeight="1">
      <c r="A85" s="34">
        <f>SUBTOTAL(103,$C$7:C85)*1</f>
        <v>72</v>
      </c>
      <c r="B85" s="34">
        <v>2</v>
      </c>
      <c r="C85" s="35" t="s">
        <v>477</v>
      </c>
      <c r="D85" s="36" t="s">
        <v>478</v>
      </c>
      <c r="E85" s="35" t="s">
        <v>234</v>
      </c>
      <c r="F85" s="35" t="s">
        <v>479</v>
      </c>
      <c r="G85" s="35" t="s">
        <v>30</v>
      </c>
      <c r="H85" s="37">
        <v>40000</v>
      </c>
      <c r="I85" s="35" t="s">
        <v>480</v>
      </c>
      <c r="J85" s="35" t="s">
        <v>481</v>
      </c>
      <c r="K85" s="35" t="s">
        <v>482</v>
      </c>
      <c r="L85" s="35" t="s">
        <v>179</v>
      </c>
      <c r="M85" s="46"/>
    </row>
    <row r="86" spans="1:13" s="8" customFormat="1" ht="114.75" customHeight="1">
      <c r="A86" s="34">
        <f>SUBTOTAL(103,$C$7:C86)*1</f>
        <v>73</v>
      </c>
      <c r="B86" s="35" t="s">
        <v>483</v>
      </c>
      <c r="C86" s="35" t="s">
        <v>484</v>
      </c>
      <c r="D86" s="36" t="s">
        <v>485</v>
      </c>
      <c r="E86" s="35" t="s">
        <v>486</v>
      </c>
      <c r="F86" s="35" t="s">
        <v>487</v>
      </c>
      <c r="G86" s="35" t="s">
        <v>67</v>
      </c>
      <c r="H86" s="37">
        <v>15000</v>
      </c>
      <c r="I86" s="35" t="s">
        <v>488</v>
      </c>
      <c r="J86" s="35" t="s">
        <v>489</v>
      </c>
      <c r="K86" s="35" t="s">
        <v>490</v>
      </c>
      <c r="L86" s="35" t="s">
        <v>179</v>
      </c>
      <c r="M86" s="46"/>
    </row>
    <row r="87" spans="1:13" s="8" customFormat="1" ht="114.75" customHeight="1">
      <c r="A87" s="34">
        <f>SUBTOTAL(103,$C$7:C87)*1</f>
        <v>74</v>
      </c>
      <c r="B87" s="35" t="s">
        <v>491</v>
      </c>
      <c r="C87" s="35" t="s">
        <v>491</v>
      </c>
      <c r="D87" s="36" t="s">
        <v>492</v>
      </c>
      <c r="E87" s="35" t="s">
        <v>493</v>
      </c>
      <c r="F87" s="35" t="s">
        <v>494</v>
      </c>
      <c r="G87" s="35" t="s">
        <v>67</v>
      </c>
      <c r="H87" s="37">
        <v>27000</v>
      </c>
      <c r="I87" s="35" t="s">
        <v>495</v>
      </c>
      <c r="J87" s="35" t="s">
        <v>496</v>
      </c>
      <c r="K87" s="35" t="s">
        <v>497</v>
      </c>
      <c r="L87" s="35" t="s">
        <v>179</v>
      </c>
      <c r="M87" s="46"/>
    </row>
    <row r="88" spans="1:13" s="8" customFormat="1" ht="45" customHeight="1">
      <c r="A88" s="56" t="s">
        <v>498</v>
      </c>
      <c r="B88" s="57"/>
      <c r="C88" s="58"/>
      <c r="D88" s="30">
        <f>COUNTA(A89:A111)</f>
        <v>23</v>
      </c>
      <c r="E88" s="31"/>
      <c r="F88" s="31"/>
      <c r="G88" s="31"/>
      <c r="H88" s="26">
        <f>SUM(H89:H111)</f>
        <v>4380504.34</v>
      </c>
      <c r="I88" s="31"/>
      <c r="J88" s="31"/>
      <c r="K88" s="31"/>
      <c r="L88" s="31"/>
      <c r="M88" s="46"/>
    </row>
    <row r="89" spans="1:13" s="8" customFormat="1" ht="114.75" customHeight="1">
      <c r="A89" s="34">
        <f>SUBTOTAL(103,$C$7:C89)*1</f>
        <v>75</v>
      </c>
      <c r="B89" s="59" t="s">
        <v>499</v>
      </c>
      <c r="C89" s="60" t="s">
        <v>500</v>
      </c>
      <c r="D89" s="36" t="s">
        <v>501</v>
      </c>
      <c r="E89" s="60" t="s">
        <v>183</v>
      </c>
      <c r="F89" s="60" t="s">
        <v>502</v>
      </c>
      <c r="G89" s="60" t="s">
        <v>22</v>
      </c>
      <c r="H89" s="61">
        <v>143617.23</v>
      </c>
      <c r="I89" s="35" t="s">
        <v>503</v>
      </c>
      <c r="J89" s="35" t="s">
        <v>504</v>
      </c>
      <c r="K89" s="60" t="s">
        <v>505</v>
      </c>
      <c r="L89" s="60" t="s">
        <v>498</v>
      </c>
      <c r="M89" s="45"/>
    </row>
    <row r="90" spans="1:13" s="8" customFormat="1" ht="114.75" customHeight="1">
      <c r="A90" s="34">
        <f>SUBTOTAL(103,$C$7:C90)*1</f>
        <v>76</v>
      </c>
      <c r="B90" s="59" t="s">
        <v>506</v>
      </c>
      <c r="C90" s="60" t="s">
        <v>507</v>
      </c>
      <c r="D90" s="36" t="s">
        <v>508</v>
      </c>
      <c r="E90" s="60" t="s">
        <v>509</v>
      </c>
      <c r="F90" s="60" t="s">
        <v>510</v>
      </c>
      <c r="G90" s="60" t="s">
        <v>22</v>
      </c>
      <c r="H90" s="61">
        <v>151000</v>
      </c>
      <c r="I90" s="35" t="s">
        <v>511</v>
      </c>
      <c r="J90" s="35" t="s">
        <v>512</v>
      </c>
      <c r="K90" s="60" t="s">
        <v>513</v>
      </c>
      <c r="L90" s="60" t="s">
        <v>498</v>
      </c>
      <c r="M90" s="45"/>
    </row>
    <row r="91" spans="1:13" s="8" customFormat="1" ht="114.75" customHeight="1">
      <c r="A91" s="34">
        <f>SUBTOTAL(103,$C$7:C91)*1</f>
        <v>77</v>
      </c>
      <c r="B91" s="60" t="s">
        <v>514</v>
      </c>
      <c r="C91" s="60" t="s">
        <v>515</v>
      </c>
      <c r="D91" s="36" t="s">
        <v>516</v>
      </c>
      <c r="E91" s="60" t="s">
        <v>509</v>
      </c>
      <c r="F91" s="60" t="s">
        <v>517</v>
      </c>
      <c r="G91" s="60" t="s">
        <v>67</v>
      </c>
      <c r="H91" s="61">
        <v>100000</v>
      </c>
      <c r="I91" s="55" t="s">
        <v>503</v>
      </c>
      <c r="J91" s="55" t="s">
        <v>512</v>
      </c>
      <c r="K91" s="60" t="s">
        <v>518</v>
      </c>
      <c r="L91" s="60" t="s">
        <v>498</v>
      </c>
      <c r="M91" s="45"/>
    </row>
    <row r="92" spans="1:13" s="8" customFormat="1" ht="114.75" customHeight="1">
      <c r="A92" s="34">
        <f>SUBTOTAL(103,$C$7:C92)*1</f>
        <v>78</v>
      </c>
      <c r="B92" s="59" t="s">
        <v>519</v>
      </c>
      <c r="C92" s="60" t="s">
        <v>520</v>
      </c>
      <c r="D92" s="36" t="s">
        <v>521</v>
      </c>
      <c r="E92" s="60" t="s">
        <v>228</v>
      </c>
      <c r="F92" s="60" t="s">
        <v>522</v>
      </c>
      <c r="G92" s="60" t="s">
        <v>523</v>
      </c>
      <c r="H92" s="61">
        <v>1414318</v>
      </c>
      <c r="I92" s="60" t="s">
        <v>524</v>
      </c>
      <c r="J92" s="60" t="s">
        <v>525</v>
      </c>
      <c r="K92" s="60" t="s">
        <v>526</v>
      </c>
      <c r="L92" s="60" t="s">
        <v>498</v>
      </c>
      <c r="M92" s="45"/>
    </row>
    <row r="93" spans="1:13" s="8" customFormat="1" ht="114.75" customHeight="1">
      <c r="A93" s="34">
        <f>SUBTOTAL(103,$C$7:C93)*1</f>
        <v>79</v>
      </c>
      <c r="B93" s="59" t="s">
        <v>527</v>
      </c>
      <c r="C93" s="60" t="s">
        <v>528</v>
      </c>
      <c r="D93" s="36" t="s">
        <v>529</v>
      </c>
      <c r="E93" s="60" t="s">
        <v>234</v>
      </c>
      <c r="F93" s="60" t="s">
        <v>530</v>
      </c>
      <c r="G93" s="60" t="s">
        <v>22</v>
      </c>
      <c r="H93" s="61">
        <v>82926.72</v>
      </c>
      <c r="I93" s="35" t="s">
        <v>531</v>
      </c>
      <c r="J93" s="35" t="s">
        <v>532</v>
      </c>
      <c r="K93" s="60" t="s">
        <v>505</v>
      </c>
      <c r="L93" s="60" t="s">
        <v>498</v>
      </c>
      <c r="M93" s="45"/>
    </row>
    <row r="94" spans="1:13" s="8" customFormat="1" ht="114.75" customHeight="1">
      <c r="A94" s="34">
        <f>SUBTOTAL(103,$C$7:C94)*1</f>
        <v>80</v>
      </c>
      <c r="B94" s="59" t="s">
        <v>533</v>
      </c>
      <c r="C94" s="60" t="s">
        <v>534</v>
      </c>
      <c r="D94" s="36" t="s">
        <v>535</v>
      </c>
      <c r="E94" s="60" t="s">
        <v>536</v>
      </c>
      <c r="F94" s="60" t="s">
        <v>537</v>
      </c>
      <c r="G94" s="60" t="s">
        <v>67</v>
      </c>
      <c r="H94" s="61">
        <v>22112</v>
      </c>
      <c r="I94" s="55" t="s">
        <v>538</v>
      </c>
      <c r="J94" s="55" t="s">
        <v>539</v>
      </c>
      <c r="K94" s="60" t="s">
        <v>540</v>
      </c>
      <c r="L94" s="60" t="s">
        <v>498</v>
      </c>
      <c r="M94" s="45"/>
    </row>
    <row r="95" spans="1:13" s="8" customFormat="1" ht="114.75" customHeight="1">
      <c r="A95" s="34">
        <f>SUBTOTAL(103,$C$7:C95)*1</f>
        <v>81</v>
      </c>
      <c r="B95" s="59" t="s">
        <v>541</v>
      </c>
      <c r="C95" s="60" t="s">
        <v>542</v>
      </c>
      <c r="D95" s="36" t="s">
        <v>543</v>
      </c>
      <c r="E95" s="35" t="s">
        <v>300</v>
      </c>
      <c r="F95" s="60" t="s">
        <v>544</v>
      </c>
      <c r="G95" s="60" t="s">
        <v>67</v>
      </c>
      <c r="H95" s="61">
        <v>26711.71</v>
      </c>
      <c r="I95" s="55" t="s">
        <v>208</v>
      </c>
      <c r="J95" s="55" t="s">
        <v>531</v>
      </c>
      <c r="K95" s="60" t="s">
        <v>545</v>
      </c>
      <c r="L95" s="60" t="s">
        <v>498</v>
      </c>
      <c r="M95" s="45"/>
    </row>
    <row r="96" spans="1:13" s="8" customFormat="1" ht="114.75" customHeight="1">
      <c r="A96" s="34">
        <f>SUBTOTAL(103,$C$7:C96)*1</f>
        <v>82</v>
      </c>
      <c r="B96" s="59" t="s">
        <v>546</v>
      </c>
      <c r="C96" s="60" t="s">
        <v>547</v>
      </c>
      <c r="D96" s="36" t="s">
        <v>548</v>
      </c>
      <c r="E96" s="35" t="s">
        <v>300</v>
      </c>
      <c r="F96" s="60" t="s">
        <v>549</v>
      </c>
      <c r="G96" s="60" t="s">
        <v>67</v>
      </c>
      <c r="H96" s="61">
        <v>25120.3</v>
      </c>
      <c r="I96" s="55" t="s">
        <v>208</v>
      </c>
      <c r="J96" s="55" t="s">
        <v>531</v>
      </c>
      <c r="K96" s="60" t="s">
        <v>550</v>
      </c>
      <c r="L96" s="60" t="s">
        <v>498</v>
      </c>
      <c r="M96" s="45"/>
    </row>
    <row r="97" spans="1:13" s="8" customFormat="1" ht="114.75" customHeight="1">
      <c r="A97" s="34">
        <f>SUBTOTAL(103,$C$7:C97)*1</f>
        <v>83</v>
      </c>
      <c r="B97" s="59" t="s">
        <v>551</v>
      </c>
      <c r="C97" s="60" t="s">
        <v>552</v>
      </c>
      <c r="D97" s="36" t="s">
        <v>553</v>
      </c>
      <c r="E97" s="35" t="s">
        <v>300</v>
      </c>
      <c r="F97" s="60" t="s">
        <v>554</v>
      </c>
      <c r="G97" s="60" t="s">
        <v>67</v>
      </c>
      <c r="H97" s="61">
        <v>10221.61</v>
      </c>
      <c r="I97" s="55" t="s">
        <v>555</v>
      </c>
      <c r="J97" s="55" t="s">
        <v>531</v>
      </c>
      <c r="K97" s="60" t="s">
        <v>550</v>
      </c>
      <c r="L97" s="60" t="s">
        <v>498</v>
      </c>
      <c r="M97" s="45"/>
    </row>
    <row r="98" spans="1:13" s="8" customFormat="1" ht="114.75" customHeight="1">
      <c r="A98" s="34">
        <f>SUBTOTAL(103,$C$7:C98)*1</f>
        <v>84</v>
      </c>
      <c r="B98" s="59" t="s">
        <v>556</v>
      </c>
      <c r="C98" s="60" t="s">
        <v>557</v>
      </c>
      <c r="D98" s="36" t="s">
        <v>558</v>
      </c>
      <c r="E98" s="35" t="s">
        <v>300</v>
      </c>
      <c r="F98" s="60" t="s">
        <v>559</v>
      </c>
      <c r="G98" s="60" t="s">
        <v>67</v>
      </c>
      <c r="H98" s="61">
        <v>34782.01</v>
      </c>
      <c r="I98" s="55" t="s">
        <v>560</v>
      </c>
      <c r="J98" s="55" t="s">
        <v>531</v>
      </c>
      <c r="K98" s="60" t="s">
        <v>550</v>
      </c>
      <c r="L98" s="60" t="s">
        <v>498</v>
      </c>
      <c r="M98" s="45"/>
    </row>
    <row r="99" spans="1:13" s="8" customFormat="1" ht="114.75" customHeight="1">
      <c r="A99" s="34">
        <f>SUBTOTAL(103,$C$7:C99)*1</f>
        <v>85</v>
      </c>
      <c r="B99" s="59" t="s">
        <v>561</v>
      </c>
      <c r="C99" s="60" t="s">
        <v>562</v>
      </c>
      <c r="D99" s="36" t="s">
        <v>563</v>
      </c>
      <c r="E99" s="35" t="s">
        <v>300</v>
      </c>
      <c r="F99" s="60" t="s">
        <v>564</v>
      </c>
      <c r="G99" s="60" t="s">
        <v>30</v>
      </c>
      <c r="H99" s="61">
        <v>32130.93</v>
      </c>
      <c r="I99" s="55" t="s">
        <v>565</v>
      </c>
      <c r="J99" s="55" t="s">
        <v>504</v>
      </c>
      <c r="K99" s="60" t="s">
        <v>505</v>
      </c>
      <c r="L99" s="60" t="s">
        <v>498</v>
      </c>
      <c r="M99" s="45"/>
    </row>
    <row r="100" spans="1:13" s="8" customFormat="1" ht="114.75" customHeight="1">
      <c r="A100" s="34">
        <f>SUBTOTAL(103,$C$7:C100)*1</f>
        <v>86</v>
      </c>
      <c r="B100" s="59" t="s">
        <v>566</v>
      </c>
      <c r="C100" s="60" t="s">
        <v>566</v>
      </c>
      <c r="D100" s="36" t="s">
        <v>567</v>
      </c>
      <c r="E100" s="35" t="s">
        <v>20</v>
      </c>
      <c r="F100" s="60" t="s">
        <v>568</v>
      </c>
      <c r="G100" s="60" t="s">
        <v>67</v>
      </c>
      <c r="H100" s="61">
        <v>28686</v>
      </c>
      <c r="I100" s="55" t="s">
        <v>569</v>
      </c>
      <c r="J100" s="67" t="s">
        <v>570</v>
      </c>
      <c r="K100" s="60" t="s">
        <v>571</v>
      </c>
      <c r="L100" s="60" t="s">
        <v>498</v>
      </c>
      <c r="M100" s="45"/>
    </row>
    <row r="101" spans="1:13" s="8" customFormat="1" ht="114.75" customHeight="1">
      <c r="A101" s="34">
        <f>SUBTOTAL(103,$C$7:C101)*1</f>
        <v>87</v>
      </c>
      <c r="B101" s="59" t="s">
        <v>572</v>
      </c>
      <c r="C101" s="60" t="s">
        <v>573</v>
      </c>
      <c r="D101" s="36" t="s">
        <v>574</v>
      </c>
      <c r="E101" s="60" t="s">
        <v>575</v>
      </c>
      <c r="F101" s="60" t="s">
        <v>576</v>
      </c>
      <c r="G101" s="60" t="s">
        <v>523</v>
      </c>
      <c r="H101" s="61">
        <v>500834</v>
      </c>
      <c r="I101" s="60" t="s">
        <v>524</v>
      </c>
      <c r="J101" s="60" t="s">
        <v>525</v>
      </c>
      <c r="K101" s="60" t="s">
        <v>526</v>
      </c>
      <c r="L101" s="60" t="s">
        <v>498</v>
      </c>
      <c r="M101" s="45"/>
    </row>
    <row r="102" spans="1:13" s="8" customFormat="1" ht="114.75" customHeight="1">
      <c r="A102" s="34">
        <f>SUBTOTAL(103,$C$7:C102)*1</f>
        <v>88</v>
      </c>
      <c r="B102" s="60" t="s">
        <v>577</v>
      </c>
      <c r="C102" s="60" t="s">
        <v>578</v>
      </c>
      <c r="D102" s="36" t="s">
        <v>579</v>
      </c>
      <c r="E102" s="60" t="s">
        <v>343</v>
      </c>
      <c r="F102" s="60" t="s">
        <v>580</v>
      </c>
      <c r="G102" s="60" t="s">
        <v>67</v>
      </c>
      <c r="H102" s="61">
        <v>250000</v>
      </c>
      <c r="I102" s="55" t="s">
        <v>581</v>
      </c>
      <c r="J102" s="35" t="s">
        <v>582</v>
      </c>
      <c r="K102" s="60" t="s">
        <v>583</v>
      </c>
      <c r="L102" s="60" t="s">
        <v>498</v>
      </c>
      <c r="M102" s="45"/>
    </row>
    <row r="103" spans="1:223" s="8" customFormat="1" ht="114.75" customHeight="1">
      <c r="A103" s="34">
        <f>SUBTOTAL(103,$C$7:C103)*1</f>
        <v>89</v>
      </c>
      <c r="B103" s="60" t="s">
        <v>584</v>
      </c>
      <c r="C103" s="60" t="s">
        <v>585</v>
      </c>
      <c r="D103" s="36" t="s">
        <v>586</v>
      </c>
      <c r="E103" s="60" t="s">
        <v>343</v>
      </c>
      <c r="F103" s="60" t="s">
        <v>587</v>
      </c>
      <c r="G103" s="60" t="s">
        <v>30</v>
      </c>
      <c r="H103" s="61">
        <v>1000000</v>
      </c>
      <c r="I103" s="68" t="s">
        <v>588</v>
      </c>
      <c r="J103" s="68" t="s">
        <v>589</v>
      </c>
      <c r="K103" s="60" t="s">
        <v>590</v>
      </c>
      <c r="L103" s="60" t="s">
        <v>498</v>
      </c>
      <c r="M103" s="45"/>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row>
    <row r="104" spans="1:223" s="8" customFormat="1" ht="114.75" customHeight="1">
      <c r="A104" s="34">
        <f>SUBTOTAL(103,$C$7:C104)*1</f>
        <v>90</v>
      </c>
      <c r="B104" s="59" t="s">
        <v>591</v>
      </c>
      <c r="C104" s="60" t="s">
        <v>592</v>
      </c>
      <c r="D104" s="36" t="s">
        <v>593</v>
      </c>
      <c r="E104" s="60" t="s">
        <v>234</v>
      </c>
      <c r="F104" s="60" t="s">
        <v>594</v>
      </c>
      <c r="G104" s="60" t="s">
        <v>22</v>
      </c>
      <c r="H104" s="61">
        <v>67290.33</v>
      </c>
      <c r="I104" s="35" t="s">
        <v>503</v>
      </c>
      <c r="J104" s="35" t="s">
        <v>504</v>
      </c>
      <c r="K104" s="60" t="s">
        <v>505</v>
      </c>
      <c r="L104" s="60" t="s">
        <v>498</v>
      </c>
      <c r="M104" s="45"/>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row>
    <row r="105" spans="1:223" s="8" customFormat="1" ht="114.75" customHeight="1">
      <c r="A105" s="34">
        <f>SUBTOTAL(103,$C$7:C105)*1</f>
        <v>91</v>
      </c>
      <c r="B105" s="60" t="s">
        <v>595</v>
      </c>
      <c r="C105" s="60" t="s">
        <v>595</v>
      </c>
      <c r="D105" s="36" t="s">
        <v>596</v>
      </c>
      <c r="E105" s="60" t="s">
        <v>597</v>
      </c>
      <c r="F105" s="60" t="s">
        <v>598</v>
      </c>
      <c r="G105" s="60" t="s">
        <v>67</v>
      </c>
      <c r="H105" s="61">
        <v>47712.5</v>
      </c>
      <c r="I105" s="35" t="s">
        <v>599</v>
      </c>
      <c r="J105" s="35" t="s">
        <v>531</v>
      </c>
      <c r="K105" s="60" t="s">
        <v>600</v>
      </c>
      <c r="L105" s="60" t="s">
        <v>498</v>
      </c>
      <c r="M105" s="45"/>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row>
    <row r="106" spans="1:223" s="8" customFormat="1" ht="114.75" customHeight="1">
      <c r="A106" s="34">
        <f>SUBTOTAL(103,$C$7:C106)*1</f>
        <v>92</v>
      </c>
      <c r="B106" s="59" t="s">
        <v>601</v>
      </c>
      <c r="C106" s="60" t="s">
        <v>602</v>
      </c>
      <c r="D106" s="36" t="s">
        <v>603</v>
      </c>
      <c r="E106" s="60" t="s">
        <v>300</v>
      </c>
      <c r="F106" s="60" t="s">
        <v>604</v>
      </c>
      <c r="G106" s="60" t="s">
        <v>67</v>
      </c>
      <c r="H106" s="61">
        <v>15657</v>
      </c>
      <c r="I106" s="55" t="s">
        <v>605</v>
      </c>
      <c r="J106" s="55" t="s">
        <v>531</v>
      </c>
      <c r="K106" s="60" t="s">
        <v>606</v>
      </c>
      <c r="L106" s="60" t="s">
        <v>498</v>
      </c>
      <c r="M106" s="45"/>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row>
    <row r="107" spans="1:223" s="8" customFormat="1" ht="114.75" customHeight="1">
      <c r="A107" s="34">
        <f>SUBTOTAL(103,$C$7:C107)*1</f>
        <v>93</v>
      </c>
      <c r="B107" s="35" t="s">
        <v>607</v>
      </c>
      <c r="C107" s="35" t="s">
        <v>608</v>
      </c>
      <c r="D107" s="36" t="s">
        <v>609</v>
      </c>
      <c r="E107" s="35" t="s">
        <v>597</v>
      </c>
      <c r="F107" s="35" t="s">
        <v>610</v>
      </c>
      <c r="G107" s="35" t="s">
        <v>67</v>
      </c>
      <c r="H107" s="37">
        <v>58599</v>
      </c>
      <c r="I107" s="35" t="s">
        <v>488</v>
      </c>
      <c r="J107" s="35" t="s">
        <v>611</v>
      </c>
      <c r="K107" s="35" t="s">
        <v>612</v>
      </c>
      <c r="L107" s="35" t="s">
        <v>498</v>
      </c>
      <c r="M107" s="46"/>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c r="HE107" s="69"/>
      <c r="HF107" s="69"/>
      <c r="HG107" s="69"/>
      <c r="HH107" s="69"/>
      <c r="HI107" s="69"/>
      <c r="HJ107" s="69"/>
      <c r="HK107" s="69"/>
      <c r="HL107" s="69"/>
      <c r="HM107" s="69"/>
      <c r="HN107" s="69"/>
      <c r="HO107" s="69"/>
    </row>
    <row r="108" spans="1:223" s="8" customFormat="1" ht="114.75" customHeight="1">
      <c r="A108" s="34">
        <f>SUBTOTAL(103,$C$7:C108)*1</f>
        <v>94</v>
      </c>
      <c r="B108" s="35" t="s">
        <v>613</v>
      </c>
      <c r="C108" s="35" t="s">
        <v>614</v>
      </c>
      <c r="D108" s="36" t="s">
        <v>615</v>
      </c>
      <c r="E108" s="60" t="s">
        <v>234</v>
      </c>
      <c r="F108" s="35" t="s">
        <v>616</v>
      </c>
      <c r="G108" s="35" t="s">
        <v>67</v>
      </c>
      <c r="H108" s="37">
        <v>21696</v>
      </c>
      <c r="I108" s="35" t="s">
        <v>617</v>
      </c>
      <c r="J108" s="35" t="s">
        <v>618</v>
      </c>
      <c r="K108" s="35" t="s">
        <v>505</v>
      </c>
      <c r="L108" s="35" t="s">
        <v>498</v>
      </c>
      <c r="M108" s="46"/>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c r="FJ108" s="69"/>
      <c r="FK108" s="69"/>
      <c r="FL108" s="69"/>
      <c r="FM108" s="69"/>
      <c r="FN108" s="69"/>
      <c r="FO108" s="69"/>
      <c r="FP108" s="69"/>
      <c r="FQ108" s="69"/>
      <c r="FR108" s="69"/>
      <c r="FS108" s="69"/>
      <c r="FT108" s="69"/>
      <c r="FU108" s="69"/>
      <c r="FV108" s="69"/>
      <c r="FW108" s="69"/>
      <c r="FX108" s="69"/>
      <c r="FY108" s="69"/>
      <c r="FZ108" s="69"/>
      <c r="GA108" s="69"/>
      <c r="GB108" s="69"/>
      <c r="GC108" s="69"/>
      <c r="GD108" s="69"/>
      <c r="GE108" s="69"/>
      <c r="GF108" s="69"/>
      <c r="GG108" s="69"/>
      <c r="GH108" s="69"/>
      <c r="GI108" s="69"/>
      <c r="GJ108" s="69"/>
      <c r="GK108" s="69"/>
      <c r="GL108" s="69"/>
      <c r="GM108" s="69"/>
      <c r="GN108" s="69"/>
      <c r="GO108" s="69"/>
      <c r="GP108" s="69"/>
      <c r="GQ108" s="69"/>
      <c r="GR108" s="69"/>
      <c r="GS108" s="69"/>
      <c r="GT108" s="69"/>
      <c r="GU108" s="69"/>
      <c r="GV108" s="69"/>
      <c r="GW108" s="69"/>
      <c r="GX108" s="69"/>
      <c r="GY108" s="69"/>
      <c r="GZ108" s="69"/>
      <c r="HA108" s="69"/>
      <c r="HB108" s="69"/>
      <c r="HC108" s="69"/>
      <c r="HD108" s="69"/>
      <c r="HE108" s="69"/>
      <c r="HF108" s="69"/>
      <c r="HG108" s="69"/>
      <c r="HH108" s="69"/>
      <c r="HI108" s="69"/>
      <c r="HJ108" s="69"/>
      <c r="HK108" s="69"/>
      <c r="HL108" s="69"/>
      <c r="HM108" s="69"/>
      <c r="HN108" s="69"/>
      <c r="HO108" s="69"/>
    </row>
    <row r="109" spans="1:223" s="8" customFormat="1" ht="114.75" customHeight="1">
      <c r="A109" s="34">
        <f>SUBTOTAL(103,$C$7:C109)*1</f>
        <v>95</v>
      </c>
      <c r="B109" s="35" t="s">
        <v>619</v>
      </c>
      <c r="C109" s="35" t="s">
        <v>620</v>
      </c>
      <c r="D109" s="36" t="s">
        <v>621</v>
      </c>
      <c r="E109" s="35" t="s">
        <v>509</v>
      </c>
      <c r="F109" s="35" t="s">
        <v>622</v>
      </c>
      <c r="G109" s="35" t="s">
        <v>67</v>
      </c>
      <c r="H109" s="37">
        <v>142333</v>
      </c>
      <c r="I109" s="35" t="s">
        <v>488</v>
      </c>
      <c r="J109" s="35" t="s">
        <v>623</v>
      </c>
      <c r="K109" s="35" t="s">
        <v>505</v>
      </c>
      <c r="L109" s="35" t="s">
        <v>498</v>
      </c>
      <c r="M109" s="46"/>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69"/>
      <c r="GG109" s="69"/>
      <c r="GH109" s="69"/>
      <c r="GI109" s="69"/>
      <c r="GJ109" s="69"/>
      <c r="GK109" s="69"/>
      <c r="GL109" s="69"/>
      <c r="GM109" s="69"/>
      <c r="GN109" s="69"/>
      <c r="GO109" s="69"/>
      <c r="GP109" s="69"/>
      <c r="GQ109" s="69"/>
      <c r="GR109" s="69"/>
      <c r="GS109" s="69"/>
      <c r="GT109" s="69"/>
      <c r="GU109" s="69"/>
      <c r="GV109" s="69"/>
      <c r="GW109" s="69"/>
      <c r="GX109" s="69"/>
      <c r="GY109" s="69"/>
      <c r="GZ109" s="69"/>
      <c r="HA109" s="69"/>
      <c r="HB109" s="69"/>
      <c r="HC109" s="69"/>
      <c r="HD109" s="69"/>
      <c r="HE109" s="69"/>
      <c r="HF109" s="69"/>
      <c r="HG109" s="69"/>
      <c r="HH109" s="69"/>
      <c r="HI109" s="69"/>
      <c r="HJ109" s="69"/>
      <c r="HK109" s="69"/>
      <c r="HL109" s="69"/>
      <c r="HM109" s="69"/>
      <c r="HN109" s="69"/>
      <c r="HO109" s="69"/>
    </row>
    <row r="110" spans="1:223" s="8" customFormat="1" ht="114.75" customHeight="1">
      <c r="A110" s="34">
        <f>SUBTOTAL(103,$C$7:C110)*1</f>
        <v>96</v>
      </c>
      <c r="B110" s="35" t="s">
        <v>624</v>
      </c>
      <c r="C110" s="35" t="s">
        <v>625</v>
      </c>
      <c r="D110" s="36" t="s">
        <v>626</v>
      </c>
      <c r="E110" s="35" t="s">
        <v>119</v>
      </c>
      <c r="F110" s="35" t="s">
        <v>627</v>
      </c>
      <c r="G110" s="35" t="s">
        <v>67</v>
      </c>
      <c r="H110" s="37">
        <v>55000</v>
      </c>
      <c r="I110" s="35" t="s">
        <v>628</v>
      </c>
      <c r="J110" s="35" t="s">
        <v>629</v>
      </c>
      <c r="K110" s="35" t="s">
        <v>630</v>
      </c>
      <c r="L110" s="35" t="s">
        <v>498</v>
      </c>
      <c r="M110" s="46"/>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c r="HA110" s="69"/>
      <c r="HB110" s="69"/>
      <c r="HC110" s="69"/>
      <c r="HD110" s="69"/>
      <c r="HE110" s="69"/>
      <c r="HF110" s="69"/>
      <c r="HG110" s="69"/>
      <c r="HH110" s="69"/>
      <c r="HI110" s="69"/>
      <c r="HJ110" s="69"/>
      <c r="HK110" s="69"/>
      <c r="HL110" s="69"/>
      <c r="HM110" s="69"/>
      <c r="HN110" s="69"/>
      <c r="HO110" s="69"/>
    </row>
    <row r="111" spans="1:223" s="8" customFormat="1" ht="114.75" customHeight="1">
      <c r="A111" s="34">
        <f>SUBTOTAL(103,$C$7:C111)*1</f>
        <v>97</v>
      </c>
      <c r="B111" s="35" t="s">
        <v>631</v>
      </c>
      <c r="C111" s="35" t="s">
        <v>632</v>
      </c>
      <c r="D111" s="36" t="s">
        <v>633</v>
      </c>
      <c r="E111" s="35" t="s">
        <v>300</v>
      </c>
      <c r="F111" s="35" t="s">
        <v>634</v>
      </c>
      <c r="G111" s="35" t="s">
        <v>67</v>
      </c>
      <c r="H111" s="37">
        <v>149756</v>
      </c>
      <c r="I111" s="35" t="s">
        <v>635</v>
      </c>
      <c r="J111" s="35" t="s">
        <v>636</v>
      </c>
      <c r="K111" s="35" t="s">
        <v>637</v>
      </c>
      <c r="L111" s="35" t="s">
        <v>498</v>
      </c>
      <c r="M111" s="46"/>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c r="HE111" s="69"/>
      <c r="HF111" s="69"/>
      <c r="HG111" s="69"/>
      <c r="HH111" s="69"/>
      <c r="HI111" s="69"/>
      <c r="HJ111" s="69"/>
      <c r="HK111" s="69"/>
      <c r="HL111" s="69"/>
      <c r="HM111" s="69"/>
      <c r="HN111" s="69"/>
      <c r="HO111" s="69"/>
    </row>
    <row r="112" spans="1:13" s="8" customFormat="1" ht="45" customHeight="1">
      <c r="A112" s="56" t="s">
        <v>638</v>
      </c>
      <c r="B112" s="57"/>
      <c r="C112" s="58"/>
      <c r="D112" s="30">
        <f>COUNTA(A113:A151)</f>
        <v>39</v>
      </c>
      <c r="E112" s="62"/>
      <c r="F112" s="62"/>
      <c r="G112" s="62"/>
      <c r="H112" s="63">
        <f>SUM(H113:H151)</f>
        <v>8677246.17</v>
      </c>
      <c r="I112" s="70"/>
      <c r="J112" s="71"/>
      <c r="K112" s="62"/>
      <c r="L112" s="62"/>
      <c r="M112" s="46"/>
    </row>
    <row r="113" spans="1:13" s="8" customFormat="1" ht="114.75" customHeight="1">
      <c r="A113" s="34">
        <f>SUBTOTAL(103,$C$7:C113)*1</f>
        <v>98</v>
      </c>
      <c r="B113" s="59" t="s">
        <v>639</v>
      </c>
      <c r="C113" s="60" t="s">
        <v>639</v>
      </c>
      <c r="D113" s="36" t="s">
        <v>640</v>
      </c>
      <c r="E113" s="60" t="s">
        <v>641</v>
      </c>
      <c r="F113" s="60" t="s">
        <v>642</v>
      </c>
      <c r="G113" s="55" t="s">
        <v>22</v>
      </c>
      <c r="H113" s="64">
        <v>17910.01</v>
      </c>
      <c r="I113" s="55" t="s">
        <v>643</v>
      </c>
      <c r="J113" s="55" t="s">
        <v>644</v>
      </c>
      <c r="K113" s="60" t="s">
        <v>645</v>
      </c>
      <c r="L113" s="55" t="s">
        <v>638</v>
      </c>
      <c r="M113" s="45"/>
    </row>
    <row r="114" spans="1:13" s="8" customFormat="1" ht="114.75" customHeight="1">
      <c r="A114" s="34">
        <f>SUBTOTAL(103,$C$7:C114)*1</f>
        <v>99</v>
      </c>
      <c r="B114" s="59" t="s">
        <v>646</v>
      </c>
      <c r="C114" s="60" t="s">
        <v>646</v>
      </c>
      <c r="D114" s="36" t="s">
        <v>647</v>
      </c>
      <c r="E114" s="60" t="s">
        <v>641</v>
      </c>
      <c r="F114" s="60" t="s">
        <v>648</v>
      </c>
      <c r="G114" s="55" t="s">
        <v>30</v>
      </c>
      <c r="H114" s="64">
        <v>204553</v>
      </c>
      <c r="I114" s="55" t="s">
        <v>643</v>
      </c>
      <c r="J114" s="55" t="s">
        <v>649</v>
      </c>
      <c r="K114" s="60" t="s">
        <v>650</v>
      </c>
      <c r="L114" s="55" t="s">
        <v>638</v>
      </c>
      <c r="M114" s="45"/>
    </row>
    <row r="115" spans="1:13" s="8" customFormat="1" ht="114.75" customHeight="1">
      <c r="A115" s="34">
        <f>SUBTOTAL(103,$C$7:C115)*1</f>
        <v>100</v>
      </c>
      <c r="B115" s="59" t="s">
        <v>651</v>
      </c>
      <c r="C115" s="60" t="s">
        <v>652</v>
      </c>
      <c r="D115" s="36" t="s">
        <v>653</v>
      </c>
      <c r="E115" s="60" t="s">
        <v>183</v>
      </c>
      <c r="F115" s="60" t="s">
        <v>654</v>
      </c>
      <c r="G115" s="55" t="s">
        <v>22</v>
      </c>
      <c r="H115" s="64">
        <v>10000</v>
      </c>
      <c r="I115" s="55" t="s">
        <v>655</v>
      </c>
      <c r="J115" s="55" t="s">
        <v>656</v>
      </c>
      <c r="K115" s="60" t="s">
        <v>657</v>
      </c>
      <c r="L115" s="55" t="s">
        <v>638</v>
      </c>
      <c r="M115" s="45"/>
    </row>
    <row r="116" spans="1:13" s="8" customFormat="1" ht="114.75" customHeight="1">
      <c r="A116" s="34">
        <f>SUBTOTAL(103,$C$7:C116)*1</f>
        <v>101</v>
      </c>
      <c r="B116" s="59" t="s">
        <v>658</v>
      </c>
      <c r="C116" s="60" t="s">
        <v>659</v>
      </c>
      <c r="D116" s="36" t="s">
        <v>660</v>
      </c>
      <c r="E116" s="60" t="s">
        <v>183</v>
      </c>
      <c r="F116" s="60" t="s">
        <v>661</v>
      </c>
      <c r="G116" s="55" t="s">
        <v>523</v>
      </c>
      <c r="H116" s="64">
        <v>1010000</v>
      </c>
      <c r="I116" s="55" t="s">
        <v>662</v>
      </c>
      <c r="J116" s="55" t="s">
        <v>663</v>
      </c>
      <c r="K116" s="60" t="s">
        <v>664</v>
      </c>
      <c r="L116" s="55" t="s">
        <v>638</v>
      </c>
      <c r="M116" s="45"/>
    </row>
    <row r="117" spans="1:13" s="8" customFormat="1" ht="114.75" customHeight="1">
      <c r="A117" s="34">
        <f>SUBTOTAL(103,$C$7:C117)*1</f>
        <v>102</v>
      </c>
      <c r="B117" s="59" t="s">
        <v>665</v>
      </c>
      <c r="C117" s="60" t="s">
        <v>665</v>
      </c>
      <c r="D117" s="36" t="s">
        <v>666</v>
      </c>
      <c r="E117" s="60" t="s">
        <v>183</v>
      </c>
      <c r="F117" s="60" t="s">
        <v>667</v>
      </c>
      <c r="G117" s="55" t="s">
        <v>30</v>
      </c>
      <c r="H117" s="64">
        <v>43591.4</v>
      </c>
      <c r="I117" s="55" t="s">
        <v>643</v>
      </c>
      <c r="J117" s="55" t="s">
        <v>644</v>
      </c>
      <c r="K117" s="60" t="s">
        <v>668</v>
      </c>
      <c r="L117" s="55" t="s">
        <v>638</v>
      </c>
      <c r="M117" s="45"/>
    </row>
    <row r="118" spans="1:13" s="8" customFormat="1" ht="132.75" customHeight="1">
      <c r="A118" s="34">
        <f>SUBTOTAL(103,$C$7:C118)*1</f>
        <v>103</v>
      </c>
      <c r="B118" s="59" t="s">
        <v>669</v>
      </c>
      <c r="C118" s="60" t="s">
        <v>669</v>
      </c>
      <c r="D118" s="36" t="s">
        <v>670</v>
      </c>
      <c r="E118" s="60" t="s">
        <v>183</v>
      </c>
      <c r="F118" s="60" t="s">
        <v>671</v>
      </c>
      <c r="G118" s="55" t="s">
        <v>22</v>
      </c>
      <c r="H118" s="64">
        <v>41269.84</v>
      </c>
      <c r="I118" s="55" t="s">
        <v>672</v>
      </c>
      <c r="J118" s="55" t="s">
        <v>644</v>
      </c>
      <c r="K118" s="60" t="s">
        <v>668</v>
      </c>
      <c r="L118" s="55" t="s">
        <v>638</v>
      </c>
      <c r="M118" s="45"/>
    </row>
    <row r="119" spans="1:13" s="8" customFormat="1" ht="114.75" customHeight="1">
      <c r="A119" s="34">
        <f>SUBTOTAL(103,$C$7:C119)*1</f>
        <v>104</v>
      </c>
      <c r="B119" s="59" t="s">
        <v>673</v>
      </c>
      <c r="C119" s="60" t="s">
        <v>674</v>
      </c>
      <c r="D119" s="36" t="s">
        <v>675</v>
      </c>
      <c r="E119" s="60" t="s">
        <v>486</v>
      </c>
      <c r="F119" s="60" t="s">
        <v>676</v>
      </c>
      <c r="G119" s="55" t="s">
        <v>30</v>
      </c>
      <c r="H119" s="64">
        <v>1892000</v>
      </c>
      <c r="I119" s="55" t="s">
        <v>677</v>
      </c>
      <c r="J119" s="55" t="s">
        <v>460</v>
      </c>
      <c r="K119" s="60" t="s">
        <v>678</v>
      </c>
      <c r="L119" s="55" t="s">
        <v>638</v>
      </c>
      <c r="M119" s="45"/>
    </row>
    <row r="120" spans="1:13" s="8" customFormat="1" ht="114.75" customHeight="1">
      <c r="A120" s="34">
        <f>SUBTOTAL(103,$C$7:C120)*1</f>
        <v>105</v>
      </c>
      <c r="B120" s="59" t="s">
        <v>679</v>
      </c>
      <c r="C120" s="60" t="s">
        <v>680</v>
      </c>
      <c r="D120" s="36" t="s">
        <v>681</v>
      </c>
      <c r="E120" s="60" t="s">
        <v>682</v>
      </c>
      <c r="F120" s="60" t="s">
        <v>683</v>
      </c>
      <c r="G120" s="55" t="s">
        <v>30</v>
      </c>
      <c r="H120" s="64">
        <v>400000</v>
      </c>
      <c r="I120" s="55" t="s">
        <v>684</v>
      </c>
      <c r="J120" s="55" t="s">
        <v>685</v>
      </c>
      <c r="K120" s="60" t="s">
        <v>686</v>
      </c>
      <c r="L120" s="55" t="s">
        <v>638</v>
      </c>
      <c r="M120" s="45"/>
    </row>
    <row r="121" spans="1:13" s="8" customFormat="1" ht="114.75" customHeight="1">
      <c r="A121" s="34">
        <f>SUBTOTAL(103,$C$7:C121)*1</f>
        <v>106</v>
      </c>
      <c r="B121" s="59" t="s">
        <v>687</v>
      </c>
      <c r="C121" s="60" t="s">
        <v>688</v>
      </c>
      <c r="D121" s="36" t="s">
        <v>689</v>
      </c>
      <c r="E121" s="60" t="s">
        <v>509</v>
      </c>
      <c r="F121" s="60" t="s">
        <v>690</v>
      </c>
      <c r="G121" s="55" t="s">
        <v>171</v>
      </c>
      <c r="H121" s="64">
        <v>1160000</v>
      </c>
      <c r="I121" s="55" t="s">
        <v>691</v>
      </c>
      <c r="J121" s="55" t="s">
        <v>692</v>
      </c>
      <c r="K121" s="60" t="s">
        <v>693</v>
      </c>
      <c r="L121" s="55" t="s">
        <v>638</v>
      </c>
      <c r="M121" s="45"/>
    </row>
    <row r="122" spans="1:13" s="8" customFormat="1" ht="114.75" customHeight="1">
      <c r="A122" s="34">
        <f>SUBTOTAL(103,$C$7:C122)*1</f>
        <v>107</v>
      </c>
      <c r="B122" s="59" t="s">
        <v>694</v>
      </c>
      <c r="C122" s="60" t="s">
        <v>695</v>
      </c>
      <c r="D122" s="36" t="s">
        <v>696</v>
      </c>
      <c r="E122" s="60" t="s">
        <v>206</v>
      </c>
      <c r="F122" s="60" t="s">
        <v>697</v>
      </c>
      <c r="G122" s="55" t="s">
        <v>67</v>
      </c>
      <c r="H122" s="64">
        <v>11215.49</v>
      </c>
      <c r="I122" s="55" t="s">
        <v>698</v>
      </c>
      <c r="J122" s="55" t="s">
        <v>460</v>
      </c>
      <c r="K122" s="60" t="s">
        <v>699</v>
      </c>
      <c r="L122" s="55" t="s">
        <v>638</v>
      </c>
      <c r="M122" s="45"/>
    </row>
    <row r="123" spans="1:13" s="8" customFormat="1" ht="114.75" customHeight="1">
      <c r="A123" s="34">
        <f>SUBTOTAL(103,$C$7:C123)*1</f>
        <v>108</v>
      </c>
      <c r="B123" s="59" t="s">
        <v>700</v>
      </c>
      <c r="C123" s="60" t="s">
        <v>701</v>
      </c>
      <c r="D123" s="36" t="s">
        <v>702</v>
      </c>
      <c r="E123" s="60" t="s">
        <v>206</v>
      </c>
      <c r="F123" s="60" t="s">
        <v>703</v>
      </c>
      <c r="G123" s="55" t="s">
        <v>22</v>
      </c>
      <c r="H123" s="64">
        <v>86912.63</v>
      </c>
      <c r="I123" s="55" t="s">
        <v>704</v>
      </c>
      <c r="J123" s="55" t="s">
        <v>460</v>
      </c>
      <c r="K123" s="60" t="s">
        <v>705</v>
      </c>
      <c r="L123" s="55" t="s">
        <v>638</v>
      </c>
      <c r="M123" s="45"/>
    </row>
    <row r="124" spans="1:13" s="8" customFormat="1" ht="114.75" customHeight="1">
      <c r="A124" s="34">
        <f>SUBTOTAL(103,$C$7:C124)*1</f>
        <v>109</v>
      </c>
      <c r="B124" s="59" t="s">
        <v>706</v>
      </c>
      <c r="C124" s="60" t="s">
        <v>706</v>
      </c>
      <c r="D124" s="36" t="s">
        <v>707</v>
      </c>
      <c r="E124" s="60" t="s">
        <v>234</v>
      </c>
      <c r="F124" s="60" t="s">
        <v>708</v>
      </c>
      <c r="G124" s="55" t="s">
        <v>22</v>
      </c>
      <c r="H124" s="64">
        <v>42370.65</v>
      </c>
      <c r="I124" s="55" t="s">
        <v>643</v>
      </c>
      <c r="J124" s="55" t="s">
        <v>644</v>
      </c>
      <c r="K124" s="60" t="s">
        <v>668</v>
      </c>
      <c r="L124" s="55" t="s">
        <v>638</v>
      </c>
      <c r="M124" s="45"/>
    </row>
    <row r="125" spans="1:13" s="8" customFormat="1" ht="114.75" customHeight="1">
      <c r="A125" s="34">
        <f>SUBTOTAL(103,$C$7:C125)*1</f>
        <v>110</v>
      </c>
      <c r="B125" s="59" t="s">
        <v>709</v>
      </c>
      <c r="C125" s="60" t="s">
        <v>709</v>
      </c>
      <c r="D125" s="36" t="s">
        <v>710</v>
      </c>
      <c r="E125" s="60" t="s">
        <v>234</v>
      </c>
      <c r="F125" s="60" t="s">
        <v>711</v>
      </c>
      <c r="G125" s="55" t="s">
        <v>22</v>
      </c>
      <c r="H125" s="64">
        <v>33842.43</v>
      </c>
      <c r="I125" s="55" t="s">
        <v>643</v>
      </c>
      <c r="J125" s="55" t="s">
        <v>644</v>
      </c>
      <c r="K125" s="60" t="s">
        <v>712</v>
      </c>
      <c r="L125" s="55" t="s">
        <v>638</v>
      </c>
      <c r="M125" s="45"/>
    </row>
    <row r="126" spans="1:13" s="8" customFormat="1" ht="114.75" customHeight="1">
      <c r="A126" s="34">
        <f>SUBTOTAL(103,$C$7:C126)*1</f>
        <v>111</v>
      </c>
      <c r="B126" s="59" t="s">
        <v>713</v>
      </c>
      <c r="C126" s="60" t="s">
        <v>714</v>
      </c>
      <c r="D126" s="36" t="s">
        <v>715</v>
      </c>
      <c r="E126" s="60" t="s">
        <v>119</v>
      </c>
      <c r="F126" s="60" t="s">
        <v>716</v>
      </c>
      <c r="G126" s="55" t="s">
        <v>67</v>
      </c>
      <c r="H126" s="64">
        <v>25000</v>
      </c>
      <c r="I126" s="55" t="s">
        <v>717</v>
      </c>
      <c r="J126" s="55" t="s">
        <v>481</v>
      </c>
      <c r="K126" s="60" t="s">
        <v>718</v>
      </c>
      <c r="L126" s="55" t="s">
        <v>638</v>
      </c>
      <c r="M126" s="45"/>
    </row>
    <row r="127" spans="1:13" s="8" customFormat="1" ht="114.75" customHeight="1">
      <c r="A127" s="34">
        <f>SUBTOTAL(103,$C$7:C127)*1</f>
        <v>112</v>
      </c>
      <c r="B127" s="59" t="s">
        <v>719</v>
      </c>
      <c r="C127" s="60" t="s">
        <v>720</v>
      </c>
      <c r="D127" s="36" t="s">
        <v>721</v>
      </c>
      <c r="E127" s="60" t="s">
        <v>119</v>
      </c>
      <c r="F127" s="60" t="s">
        <v>722</v>
      </c>
      <c r="G127" s="55" t="s">
        <v>67</v>
      </c>
      <c r="H127" s="64">
        <v>10000</v>
      </c>
      <c r="I127" s="55" t="s">
        <v>723</v>
      </c>
      <c r="J127" s="55" t="s">
        <v>724</v>
      </c>
      <c r="K127" s="60" t="s">
        <v>725</v>
      </c>
      <c r="L127" s="55" t="s">
        <v>638</v>
      </c>
      <c r="M127" s="45"/>
    </row>
    <row r="128" spans="1:13" s="8" customFormat="1" ht="114.75" customHeight="1">
      <c r="A128" s="34">
        <f>SUBTOTAL(103,$C$7:C128)*1</f>
        <v>113</v>
      </c>
      <c r="B128" s="59" t="s">
        <v>726</v>
      </c>
      <c r="C128" s="60" t="s">
        <v>727</v>
      </c>
      <c r="D128" s="36" t="s">
        <v>728</v>
      </c>
      <c r="E128" s="60" t="s">
        <v>119</v>
      </c>
      <c r="F128" s="60" t="s">
        <v>729</v>
      </c>
      <c r="G128" s="55" t="s">
        <v>30</v>
      </c>
      <c r="H128" s="64">
        <v>230000</v>
      </c>
      <c r="I128" s="55" t="s">
        <v>730</v>
      </c>
      <c r="J128" s="55" t="s">
        <v>731</v>
      </c>
      <c r="K128" s="60" t="s">
        <v>664</v>
      </c>
      <c r="L128" s="55" t="s">
        <v>638</v>
      </c>
      <c r="M128" s="45"/>
    </row>
    <row r="129" spans="1:13" s="8" customFormat="1" ht="114.75" customHeight="1">
      <c r="A129" s="34">
        <f>SUBTOTAL(103,$C$7:C129)*1</f>
        <v>114</v>
      </c>
      <c r="B129" s="59" t="s">
        <v>732</v>
      </c>
      <c r="C129" s="60" t="s">
        <v>733</v>
      </c>
      <c r="D129" s="36" t="s">
        <v>734</v>
      </c>
      <c r="E129" s="60" t="s">
        <v>119</v>
      </c>
      <c r="F129" s="60" t="s">
        <v>735</v>
      </c>
      <c r="G129" s="55" t="s">
        <v>22</v>
      </c>
      <c r="H129" s="64">
        <v>70000</v>
      </c>
      <c r="I129" s="55" t="s">
        <v>736</v>
      </c>
      <c r="J129" s="55" t="s">
        <v>737</v>
      </c>
      <c r="K129" s="60" t="s">
        <v>738</v>
      </c>
      <c r="L129" s="55" t="s">
        <v>638</v>
      </c>
      <c r="M129" s="45"/>
    </row>
    <row r="130" spans="1:13" s="8" customFormat="1" ht="114.75" customHeight="1">
      <c r="A130" s="34">
        <f>SUBTOTAL(103,$C$7:C130)*1</f>
        <v>115</v>
      </c>
      <c r="B130" s="59" t="s">
        <v>739</v>
      </c>
      <c r="C130" s="60" t="s">
        <v>740</v>
      </c>
      <c r="D130" s="36" t="s">
        <v>741</v>
      </c>
      <c r="E130" s="60" t="s">
        <v>161</v>
      </c>
      <c r="F130" s="60" t="s">
        <v>742</v>
      </c>
      <c r="G130" s="55" t="s">
        <v>171</v>
      </c>
      <c r="H130" s="64">
        <v>500000</v>
      </c>
      <c r="I130" s="55" t="s">
        <v>743</v>
      </c>
      <c r="J130" s="55" t="s">
        <v>744</v>
      </c>
      <c r="K130" s="60" t="s">
        <v>745</v>
      </c>
      <c r="L130" s="55" t="s">
        <v>638</v>
      </c>
      <c r="M130" s="45"/>
    </row>
    <row r="131" spans="1:13" s="8" customFormat="1" ht="114.75" customHeight="1">
      <c r="A131" s="34">
        <f>SUBTOTAL(103,$C$7:C131)*1</f>
        <v>116</v>
      </c>
      <c r="B131" s="59" t="s">
        <v>746</v>
      </c>
      <c r="C131" s="60" t="s">
        <v>747</v>
      </c>
      <c r="D131" s="36" t="s">
        <v>748</v>
      </c>
      <c r="E131" s="60" t="s">
        <v>161</v>
      </c>
      <c r="F131" s="60" t="s">
        <v>749</v>
      </c>
      <c r="G131" s="55" t="s">
        <v>67</v>
      </c>
      <c r="H131" s="64">
        <v>215000</v>
      </c>
      <c r="I131" s="55" t="s">
        <v>750</v>
      </c>
      <c r="J131" s="55" t="s">
        <v>751</v>
      </c>
      <c r="K131" s="60" t="s">
        <v>752</v>
      </c>
      <c r="L131" s="55" t="s">
        <v>638</v>
      </c>
      <c r="M131" s="45"/>
    </row>
    <row r="132" spans="1:13" s="8" customFormat="1" ht="114.75" customHeight="1">
      <c r="A132" s="34">
        <f>SUBTOTAL(103,$C$7:C132)*1</f>
        <v>117</v>
      </c>
      <c r="B132" s="59" t="s">
        <v>753</v>
      </c>
      <c r="C132" s="60" t="s">
        <v>754</v>
      </c>
      <c r="D132" s="36" t="s">
        <v>755</v>
      </c>
      <c r="E132" s="60" t="s">
        <v>161</v>
      </c>
      <c r="F132" s="60" t="s">
        <v>756</v>
      </c>
      <c r="G132" s="55" t="s">
        <v>30</v>
      </c>
      <c r="H132" s="64">
        <v>25629.33</v>
      </c>
      <c r="I132" s="55" t="s">
        <v>757</v>
      </c>
      <c r="J132" s="55" t="s">
        <v>758</v>
      </c>
      <c r="K132" s="60" t="s">
        <v>759</v>
      </c>
      <c r="L132" s="55" t="s">
        <v>638</v>
      </c>
      <c r="M132" s="45"/>
    </row>
    <row r="133" spans="1:13" s="8" customFormat="1" ht="114.75" customHeight="1">
      <c r="A133" s="34">
        <f>SUBTOTAL(103,$C$7:C133)*1</f>
        <v>118</v>
      </c>
      <c r="B133" s="59" t="s">
        <v>760</v>
      </c>
      <c r="C133" s="60" t="s">
        <v>761</v>
      </c>
      <c r="D133" s="36" t="s">
        <v>762</v>
      </c>
      <c r="E133" s="60" t="s">
        <v>161</v>
      </c>
      <c r="F133" s="60" t="s">
        <v>763</v>
      </c>
      <c r="G133" s="55" t="s">
        <v>22</v>
      </c>
      <c r="H133" s="64">
        <v>200000</v>
      </c>
      <c r="I133" s="55" t="s">
        <v>764</v>
      </c>
      <c r="J133" s="55" t="s">
        <v>765</v>
      </c>
      <c r="K133" s="60" t="s">
        <v>668</v>
      </c>
      <c r="L133" s="55" t="s">
        <v>638</v>
      </c>
      <c r="M133" s="45"/>
    </row>
    <row r="134" spans="1:13" s="8" customFormat="1" ht="114.75" customHeight="1">
      <c r="A134" s="34">
        <f>SUBTOTAL(103,$C$7:C134)*1</f>
        <v>119</v>
      </c>
      <c r="B134" s="60" t="s">
        <v>766</v>
      </c>
      <c r="C134" s="60" t="s">
        <v>767</v>
      </c>
      <c r="D134" s="36" t="s">
        <v>768</v>
      </c>
      <c r="E134" s="60" t="s">
        <v>769</v>
      </c>
      <c r="F134" s="60" t="s">
        <v>770</v>
      </c>
      <c r="G134" s="55" t="s">
        <v>67</v>
      </c>
      <c r="H134" s="64">
        <v>17000</v>
      </c>
      <c r="I134" s="55" t="s">
        <v>771</v>
      </c>
      <c r="J134" s="55" t="s">
        <v>772</v>
      </c>
      <c r="K134" s="60" t="s">
        <v>773</v>
      </c>
      <c r="L134" s="55" t="s">
        <v>638</v>
      </c>
      <c r="M134" s="45"/>
    </row>
    <row r="135" spans="1:13" s="8" customFormat="1" ht="114.75" customHeight="1">
      <c r="A135" s="34">
        <f>SUBTOTAL(103,$C$7:C135)*1</f>
        <v>120</v>
      </c>
      <c r="B135" s="59" t="s">
        <v>774</v>
      </c>
      <c r="C135" s="60" t="s">
        <v>775</v>
      </c>
      <c r="D135" s="36" t="s">
        <v>776</v>
      </c>
      <c r="E135" s="60" t="s">
        <v>153</v>
      </c>
      <c r="F135" s="60" t="s">
        <v>777</v>
      </c>
      <c r="G135" s="55" t="s">
        <v>22</v>
      </c>
      <c r="H135" s="64">
        <v>15000</v>
      </c>
      <c r="I135" s="55" t="s">
        <v>778</v>
      </c>
      <c r="J135" s="55" t="s">
        <v>779</v>
      </c>
      <c r="K135" s="60" t="s">
        <v>780</v>
      </c>
      <c r="L135" s="55" t="s">
        <v>638</v>
      </c>
      <c r="M135" s="45"/>
    </row>
    <row r="136" spans="1:13" s="8" customFormat="1" ht="114.75" customHeight="1">
      <c r="A136" s="34">
        <f>SUBTOTAL(103,$C$7:C136)*1</f>
        <v>121</v>
      </c>
      <c r="B136" s="59" t="s">
        <v>781</v>
      </c>
      <c r="C136" s="60" t="s">
        <v>782</v>
      </c>
      <c r="D136" s="36" t="s">
        <v>783</v>
      </c>
      <c r="E136" s="60" t="s">
        <v>20</v>
      </c>
      <c r="F136" s="60" t="s">
        <v>784</v>
      </c>
      <c r="G136" s="55" t="s">
        <v>30</v>
      </c>
      <c r="H136" s="64">
        <v>35571</v>
      </c>
      <c r="I136" s="55" t="s">
        <v>223</v>
      </c>
      <c r="J136" s="55" t="s">
        <v>785</v>
      </c>
      <c r="K136" s="60" t="s">
        <v>786</v>
      </c>
      <c r="L136" s="55" t="s">
        <v>638</v>
      </c>
      <c r="M136" s="45"/>
    </row>
    <row r="137" spans="1:13" s="8" customFormat="1" ht="114.75" customHeight="1">
      <c r="A137" s="34">
        <f>SUBTOTAL(103,$C$7:C137)*1</f>
        <v>122</v>
      </c>
      <c r="B137" s="59" t="s">
        <v>787</v>
      </c>
      <c r="C137" s="60" t="s">
        <v>787</v>
      </c>
      <c r="D137" s="36" t="s">
        <v>788</v>
      </c>
      <c r="E137" s="60" t="s">
        <v>314</v>
      </c>
      <c r="F137" s="60" t="s">
        <v>789</v>
      </c>
      <c r="G137" s="55" t="s">
        <v>22</v>
      </c>
      <c r="H137" s="64">
        <v>20524.63</v>
      </c>
      <c r="I137" s="55" t="s">
        <v>643</v>
      </c>
      <c r="J137" s="55" t="s">
        <v>644</v>
      </c>
      <c r="K137" s="60" t="s">
        <v>790</v>
      </c>
      <c r="L137" s="55" t="s">
        <v>638</v>
      </c>
      <c r="M137" s="45"/>
    </row>
    <row r="138" spans="1:13" s="8" customFormat="1" ht="114.75" customHeight="1">
      <c r="A138" s="34">
        <f>SUBTOTAL(103,$C$7:C138)*1</f>
        <v>123</v>
      </c>
      <c r="B138" s="60" t="s">
        <v>791</v>
      </c>
      <c r="C138" s="60" t="s">
        <v>792</v>
      </c>
      <c r="D138" s="36" t="s">
        <v>793</v>
      </c>
      <c r="E138" s="60" t="s">
        <v>314</v>
      </c>
      <c r="F138" s="60" t="s">
        <v>794</v>
      </c>
      <c r="G138" s="55" t="s">
        <v>30</v>
      </c>
      <c r="H138" s="64">
        <v>24562</v>
      </c>
      <c r="I138" s="55" t="s">
        <v>795</v>
      </c>
      <c r="J138" s="55" t="s">
        <v>765</v>
      </c>
      <c r="K138" s="60" t="s">
        <v>796</v>
      </c>
      <c r="L138" s="55" t="s">
        <v>638</v>
      </c>
      <c r="M138" s="45"/>
    </row>
    <row r="139" spans="1:13" s="8" customFormat="1" ht="114.75" customHeight="1">
      <c r="A139" s="34">
        <f>SUBTOTAL(103,$C$7:C139)*1</f>
        <v>124</v>
      </c>
      <c r="B139" s="59" t="s">
        <v>797</v>
      </c>
      <c r="C139" s="60" t="s">
        <v>798</v>
      </c>
      <c r="D139" s="36" t="s">
        <v>799</v>
      </c>
      <c r="E139" s="60" t="s">
        <v>322</v>
      </c>
      <c r="F139" s="60" t="s">
        <v>800</v>
      </c>
      <c r="G139" s="55" t="s">
        <v>67</v>
      </c>
      <c r="H139" s="64">
        <v>53069.75</v>
      </c>
      <c r="I139" s="55" t="s">
        <v>801</v>
      </c>
      <c r="J139" s="55" t="s">
        <v>460</v>
      </c>
      <c r="K139" s="60" t="s">
        <v>802</v>
      </c>
      <c r="L139" s="55" t="s">
        <v>638</v>
      </c>
      <c r="M139" s="45"/>
    </row>
    <row r="140" spans="1:13" s="8" customFormat="1" ht="114.75" customHeight="1">
      <c r="A140" s="34">
        <f>SUBTOTAL(103,$C$7:C140)*1</f>
        <v>125</v>
      </c>
      <c r="B140" s="59" t="s">
        <v>803</v>
      </c>
      <c r="C140" s="60" t="s">
        <v>804</v>
      </c>
      <c r="D140" s="36" t="s">
        <v>805</v>
      </c>
      <c r="E140" s="60" t="s">
        <v>575</v>
      </c>
      <c r="F140" s="60" t="s">
        <v>806</v>
      </c>
      <c r="G140" s="55" t="s">
        <v>30</v>
      </c>
      <c r="H140" s="64">
        <v>190000</v>
      </c>
      <c r="I140" s="55" t="s">
        <v>807</v>
      </c>
      <c r="J140" s="55" t="s">
        <v>570</v>
      </c>
      <c r="K140" s="60" t="s">
        <v>808</v>
      </c>
      <c r="L140" s="55" t="s">
        <v>638</v>
      </c>
      <c r="M140" s="45"/>
    </row>
    <row r="141" spans="1:13" s="8" customFormat="1" ht="114.75" customHeight="1">
      <c r="A141" s="34">
        <f>SUBTOTAL(103,$C$7:C141)*1</f>
        <v>126</v>
      </c>
      <c r="B141" s="59" t="s">
        <v>809</v>
      </c>
      <c r="C141" s="60" t="s">
        <v>810</v>
      </c>
      <c r="D141" s="36" t="s">
        <v>811</v>
      </c>
      <c r="E141" s="60" t="s">
        <v>575</v>
      </c>
      <c r="F141" s="60" t="s">
        <v>812</v>
      </c>
      <c r="G141" s="55" t="s">
        <v>171</v>
      </c>
      <c r="H141" s="64">
        <v>51422</v>
      </c>
      <c r="I141" s="55" t="s">
        <v>813</v>
      </c>
      <c r="J141" s="55" t="s">
        <v>814</v>
      </c>
      <c r="K141" s="60" t="s">
        <v>815</v>
      </c>
      <c r="L141" s="55" t="s">
        <v>638</v>
      </c>
      <c r="M141" s="45"/>
    </row>
    <row r="142" spans="1:13" s="8" customFormat="1" ht="114.75" customHeight="1">
      <c r="A142" s="34">
        <f>SUBTOTAL(103,$C$7:C142)*1</f>
        <v>127</v>
      </c>
      <c r="B142" s="59" t="s">
        <v>816</v>
      </c>
      <c r="C142" s="60" t="s">
        <v>817</v>
      </c>
      <c r="D142" s="36" t="s">
        <v>818</v>
      </c>
      <c r="E142" s="60" t="s">
        <v>343</v>
      </c>
      <c r="F142" s="60" t="s">
        <v>819</v>
      </c>
      <c r="G142" s="55" t="s">
        <v>22</v>
      </c>
      <c r="H142" s="64">
        <v>102000</v>
      </c>
      <c r="I142" s="55" t="s">
        <v>820</v>
      </c>
      <c r="J142" s="55" t="s">
        <v>821</v>
      </c>
      <c r="K142" s="60" t="s">
        <v>822</v>
      </c>
      <c r="L142" s="55" t="s">
        <v>638</v>
      </c>
      <c r="M142" s="45"/>
    </row>
    <row r="143" spans="1:13" s="8" customFormat="1" ht="114.75" customHeight="1">
      <c r="A143" s="34">
        <f>SUBTOTAL(103,$C$7:C143)*1</f>
        <v>128</v>
      </c>
      <c r="B143" s="59" t="s">
        <v>823</v>
      </c>
      <c r="C143" s="60" t="s">
        <v>824</v>
      </c>
      <c r="D143" s="36" t="s">
        <v>825</v>
      </c>
      <c r="E143" s="60" t="s">
        <v>343</v>
      </c>
      <c r="F143" s="60" t="s">
        <v>826</v>
      </c>
      <c r="G143" s="55" t="s">
        <v>22</v>
      </c>
      <c r="H143" s="64">
        <v>36000</v>
      </c>
      <c r="I143" s="55" t="s">
        <v>827</v>
      </c>
      <c r="J143" s="55" t="s">
        <v>828</v>
      </c>
      <c r="K143" s="60" t="s">
        <v>829</v>
      </c>
      <c r="L143" s="55" t="s">
        <v>638</v>
      </c>
      <c r="M143" s="45"/>
    </row>
    <row r="144" spans="1:13" s="8" customFormat="1" ht="114.75" customHeight="1">
      <c r="A144" s="34">
        <f>SUBTOTAL(103,$C$7:C144)*1</f>
        <v>129</v>
      </c>
      <c r="B144" s="59" t="s">
        <v>830</v>
      </c>
      <c r="C144" s="60" t="s">
        <v>831</v>
      </c>
      <c r="D144" s="36" t="s">
        <v>832</v>
      </c>
      <c r="E144" s="60" t="s">
        <v>343</v>
      </c>
      <c r="F144" s="60" t="s">
        <v>833</v>
      </c>
      <c r="G144" s="55" t="s">
        <v>22</v>
      </c>
      <c r="H144" s="64">
        <v>120000</v>
      </c>
      <c r="I144" s="55" t="s">
        <v>834</v>
      </c>
      <c r="J144" s="55" t="s">
        <v>835</v>
      </c>
      <c r="K144" s="60" t="s">
        <v>836</v>
      </c>
      <c r="L144" s="55" t="s">
        <v>638</v>
      </c>
      <c r="M144" s="45"/>
    </row>
    <row r="145" spans="1:13" s="8" customFormat="1" ht="114.75" customHeight="1">
      <c r="A145" s="34">
        <f>SUBTOTAL(103,$C$7:C145)*1</f>
        <v>130</v>
      </c>
      <c r="B145" s="59" t="s">
        <v>837</v>
      </c>
      <c r="C145" s="60" t="s">
        <v>838</v>
      </c>
      <c r="D145" s="36" t="s">
        <v>839</v>
      </c>
      <c r="E145" s="60" t="s">
        <v>840</v>
      </c>
      <c r="F145" s="60" t="s">
        <v>841</v>
      </c>
      <c r="G145" s="55" t="s">
        <v>171</v>
      </c>
      <c r="H145" s="64">
        <v>278000</v>
      </c>
      <c r="I145" s="55" t="s">
        <v>842</v>
      </c>
      <c r="J145" s="55" t="s">
        <v>843</v>
      </c>
      <c r="K145" s="60" t="s">
        <v>844</v>
      </c>
      <c r="L145" s="55" t="s">
        <v>638</v>
      </c>
      <c r="M145" s="45"/>
    </row>
    <row r="146" spans="1:13" s="8" customFormat="1" ht="114.75" customHeight="1">
      <c r="A146" s="34">
        <f>SUBTOTAL(103,$C$7:C146)*1</f>
        <v>131</v>
      </c>
      <c r="B146" s="59" t="s">
        <v>845</v>
      </c>
      <c r="C146" s="60" t="s">
        <v>845</v>
      </c>
      <c r="D146" s="36" t="s">
        <v>846</v>
      </c>
      <c r="E146" s="60" t="s">
        <v>840</v>
      </c>
      <c r="F146" s="60" t="s">
        <v>847</v>
      </c>
      <c r="G146" s="55" t="s">
        <v>22</v>
      </c>
      <c r="H146" s="64">
        <v>26191.52</v>
      </c>
      <c r="I146" s="55" t="s">
        <v>643</v>
      </c>
      <c r="J146" s="55" t="s">
        <v>644</v>
      </c>
      <c r="K146" s="60" t="s">
        <v>668</v>
      </c>
      <c r="L146" s="55" t="s">
        <v>638</v>
      </c>
      <c r="M146" s="45"/>
    </row>
    <row r="147" spans="1:13" s="8" customFormat="1" ht="114.75" customHeight="1">
      <c r="A147" s="34">
        <f>SUBTOTAL(103,$C$7:C147)*1</f>
        <v>132</v>
      </c>
      <c r="B147" s="59" t="s">
        <v>848</v>
      </c>
      <c r="C147" s="60" t="s">
        <v>848</v>
      </c>
      <c r="D147" s="36" t="s">
        <v>849</v>
      </c>
      <c r="E147" s="60" t="s">
        <v>840</v>
      </c>
      <c r="F147" s="60" t="s">
        <v>850</v>
      </c>
      <c r="G147" s="55" t="s">
        <v>22</v>
      </c>
      <c r="H147" s="64">
        <v>19430.49</v>
      </c>
      <c r="I147" s="55" t="s">
        <v>643</v>
      </c>
      <c r="J147" s="55" t="s">
        <v>644</v>
      </c>
      <c r="K147" s="60" t="s">
        <v>645</v>
      </c>
      <c r="L147" s="55" t="s">
        <v>638</v>
      </c>
      <c r="M147" s="45"/>
    </row>
    <row r="148" spans="1:223" s="8" customFormat="1" ht="114.75" customHeight="1">
      <c r="A148" s="34">
        <f>SUBTOTAL(103,$C$7:C148)*1</f>
        <v>133</v>
      </c>
      <c r="B148" s="60" t="s">
        <v>851</v>
      </c>
      <c r="C148" s="60" t="s">
        <v>852</v>
      </c>
      <c r="D148" s="36" t="s">
        <v>853</v>
      </c>
      <c r="E148" s="60" t="s">
        <v>840</v>
      </c>
      <c r="F148" s="60" t="s">
        <v>854</v>
      </c>
      <c r="G148" s="55" t="s">
        <v>22</v>
      </c>
      <c r="H148" s="64">
        <v>1000000</v>
      </c>
      <c r="I148" s="55" t="s">
        <v>223</v>
      </c>
      <c r="J148" s="55" t="s">
        <v>855</v>
      </c>
      <c r="K148" s="60" t="s">
        <v>856</v>
      </c>
      <c r="L148" s="55" t="s">
        <v>638</v>
      </c>
      <c r="M148" s="45"/>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row>
    <row r="149" spans="1:223" s="8" customFormat="1" ht="114.75" customHeight="1">
      <c r="A149" s="34">
        <f>SUBTOTAL(103,$C$7:C149)*1</f>
        <v>134</v>
      </c>
      <c r="B149" s="59" t="s">
        <v>857</v>
      </c>
      <c r="C149" s="60" t="s">
        <v>858</v>
      </c>
      <c r="D149" s="36" t="s">
        <v>859</v>
      </c>
      <c r="E149" s="60" t="s">
        <v>860</v>
      </c>
      <c r="F149" s="60" t="s">
        <v>861</v>
      </c>
      <c r="G149" s="55" t="s">
        <v>22</v>
      </c>
      <c r="H149" s="64">
        <v>200000</v>
      </c>
      <c r="I149" s="55" t="s">
        <v>862</v>
      </c>
      <c r="J149" s="55" t="s">
        <v>863</v>
      </c>
      <c r="K149" s="60" t="s">
        <v>864</v>
      </c>
      <c r="L149" s="55" t="s">
        <v>638</v>
      </c>
      <c r="M149" s="45"/>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row>
    <row r="150" spans="1:223" s="8" customFormat="1" ht="114.75" customHeight="1">
      <c r="A150" s="34">
        <f>SUBTOTAL(103,$C$7:C150)*1</f>
        <v>135</v>
      </c>
      <c r="B150" s="59" t="s">
        <v>865</v>
      </c>
      <c r="C150" s="60" t="s">
        <v>866</v>
      </c>
      <c r="D150" s="36" t="s">
        <v>867</v>
      </c>
      <c r="E150" s="60" t="s">
        <v>431</v>
      </c>
      <c r="F150" s="60" t="s">
        <v>868</v>
      </c>
      <c r="G150" s="55" t="s">
        <v>171</v>
      </c>
      <c r="H150" s="64">
        <v>244000</v>
      </c>
      <c r="I150" s="55" t="s">
        <v>842</v>
      </c>
      <c r="J150" s="55" t="s">
        <v>843</v>
      </c>
      <c r="K150" s="60" t="s">
        <v>844</v>
      </c>
      <c r="L150" s="55" t="s">
        <v>638</v>
      </c>
      <c r="M150" s="45"/>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row>
    <row r="151" spans="1:13" s="8" customFormat="1" ht="114.75" customHeight="1">
      <c r="A151" s="34">
        <f>SUBTOTAL(103,$C$7:C151)*1</f>
        <v>136</v>
      </c>
      <c r="B151" s="34">
        <v>2</v>
      </c>
      <c r="C151" s="35" t="s">
        <v>869</v>
      </c>
      <c r="D151" s="36" t="s">
        <v>870</v>
      </c>
      <c r="E151" s="35" t="s">
        <v>871</v>
      </c>
      <c r="F151" s="35" t="s">
        <v>872</v>
      </c>
      <c r="G151" s="35" t="s">
        <v>67</v>
      </c>
      <c r="H151" s="37">
        <v>15180</v>
      </c>
      <c r="I151" s="35" t="s">
        <v>873</v>
      </c>
      <c r="J151" s="35" t="s">
        <v>874</v>
      </c>
      <c r="K151" s="35" t="s">
        <v>875</v>
      </c>
      <c r="L151" s="35" t="s">
        <v>638</v>
      </c>
      <c r="M151" s="46"/>
    </row>
    <row r="152" spans="1:13" s="8" customFormat="1" ht="45" customHeight="1">
      <c r="A152" s="27" t="s">
        <v>876</v>
      </c>
      <c r="B152" s="28"/>
      <c r="C152" s="29"/>
      <c r="D152" s="30">
        <f>COUNTA(A153:A182)</f>
        <v>30</v>
      </c>
      <c r="E152" s="31"/>
      <c r="F152" s="31"/>
      <c r="G152" s="31"/>
      <c r="H152" s="26">
        <f>SUM(H153:H182)</f>
        <v>6368495.529999999</v>
      </c>
      <c r="I152" s="31"/>
      <c r="J152" s="31"/>
      <c r="K152" s="31"/>
      <c r="L152" s="31"/>
      <c r="M152" s="46"/>
    </row>
    <row r="153" spans="1:256" ht="114.75" customHeight="1">
      <c r="A153" s="34">
        <f>SUBTOTAL(103,$C$7:C153)*1</f>
        <v>137</v>
      </c>
      <c r="B153" s="35" t="s">
        <v>877</v>
      </c>
      <c r="C153" s="35" t="s">
        <v>877</v>
      </c>
      <c r="D153" s="36" t="s">
        <v>878</v>
      </c>
      <c r="E153" s="35" t="s">
        <v>879</v>
      </c>
      <c r="F153" s="35" t="s">
        <v>880</v>
      </c>
      <c r="G153" s="38" t="s">
        <v>30</v>
      </c>
      <c r="H153" s="37">
        <v>131134</v>
      </c>
      <c r="I153" s="35" t="s">
        <v>881</v>
      </c>
      <c r="J153" s="35" t="s">
        <v>882</v>
      </c>
      <c r="K153" s="35" t="s">
        <v>883</v>
      </c>
      <c r="L153" s="35" t="s">
        <v>876</v>
      </c>
      <c r="M153" s="45"/>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row>
    <row r="154" spans="1:256" ht="114.75" customHeight="1">
      <c r="A154" s="34">
        <f>SUBTOTAL(103,$C$7:C154)*1</f>
        <v>138</v>
      </c>
      <c r="B154" s="35" t="s">
        <v>884</v>
      </c>
      <c r="C154" s="35" t="s">
        <v>885</v>
      </c>
      <c r="D154" s="36" t="s">
        <v>886</v>
      </c>
      <c r="E154" s="35" t="s">
        <v>879</v>
      </c>
      <c r="F154" s="35" t="s">
        <v>887</v>
      </c>
      <c r="G154" s="35" t="s">
        <v>171</v>
      </c>
      <c r="H154" s="37">
        <v>480000</v>
      </c>
      <c r="I154" s="35" t="s">
        <v>888</v>
      </c>
      <c r="J154" s="35" t="s">
        <v>889</v>
      </c>
      <c r="K154" s="35" t="s">
        <v>890</v>
      </c>
      <c r="L154" s="35" t="s">
        <v>876</v>
      </c>
      <c r="M154" s="45"/>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row>
    <row r="155" spans="1:256" ht="114.75" customHeight="1">
      <c r="A155" s="34">
        <f>SUBTOTAL(103,$C$7:C155)*1</f>
        <v>139</v>
      </c>
      <c r="B155" s="35" t="s">
        <v>891</v>
      </c>
      <c r="C155" s="35" t="s">
        <v>891</v>
      </c>
      <c r="D155" s="36" t="s">
        <v>892</v>
      </c>
      <c r="E155" s="35" t="s">
        <v>169</v>
      </c>
      <c r="F155" s="35" t="s">
        <v>893</v>
      </c>
      <c r="G155" s="38" t="s">
        <v>30</v>
      </c>
      <c r="H155" s="37">
        <v>14823</v>
      </c>
      <c r="I155" s="35" t="s">
        <v>208</v>
      </c>
      <c r="J155" s="35" t="s">
        <v>894</v>
      </c>
      <c r="K155" s="35" t="s">
        <v>895</v>
      </c>
      <c r="L155" s="35" t="s">
        <v>876</v>
      </c>
      <c r="M155" s="45"/>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row>
    <row r="156" spans="1:256" ht="114.75" customHeight="1">
      <c r="A156" s="34">
        <f>SUBTOTAL(103,$C$7:C156)*1</f>
        <v>140</v>
      </c>
      <c r="B156" s="35" t="s">
        <v>896</v>
      </c>
      <c r="C156" s="35" t="s">
        <v>897</v>
      </c>
      <c r="D156" s="36" t="s">
        <v>898</v>
      </c>
      <c r="E156" s="35" t="s">
        <v>682</v>
      </c>
      <c r="F156" s="35" t="s">
        <v>899</v>
      </c>
      <c r="G156" s="35" t="s">
        <v>171</v>
      </c>
      <c r="H156" s="37">
        <v>600000</v>
      </c>
      <c r="I156" s="35" t="s">
        <v>121</v>
      </c>
      <c r="J156" s="35" t="s">
        <v>900</v>
      </c>
      <c r="K156" s="52" t="s">
        <v>901</v>
      </c>
      <c r="L156" s="35" t="s">
        <v>876</v>
      </c>
      <c r="M156" s="45"/>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row>
    <row r="157" spans="1:256" ht="114.75" customHeight="1">
      <c r="A157" s="34">
        <f>SUBTOTAL(103,$C$7:C157)*1</f>
        <v>141</v>
      </c>
      <c r="B157" s="35" t="s">
        <v>902</v>
      </c>
      <c r="C157" s="35" t="s">
        <v>903</v>
      </c>
      <c r="D157" s="36" t="s">
        <v>904</v>
      </c>
      <c r="E157" s="35" t="s">
        <v>169</v>
      </c>
      <c r="F157" s="35" t="s">
        <v>905</v>
      </c>
      <c r="G157" s="38" t="s">
        <v>22</v>
      </c>
      <c r="H157" s="37">
        <v>65980</v>
      </c>
      <c r="I157" s="35" t="s">
        <v>906</v>
      </c>
      <c r="J157" s="35" t="s">
        <v>907</v>
      </c>
      <c r="K157" s="35" t="s">
        <v>908</v>
      </c>
      <c r="L157" s="35" t="s">
        <v>876</v>
      </c>
      <c r="M157" s="45"/>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row>
    <row r="158" spans="1:256" ht="114.75" customHeight="1">
      <c r="A158" s="34">
        <f>SUBTOTAL(103,$C$7:C158)*1</f>
        <v>142</v>
      </c>
      <c r="B158" s="47" t="s">
        <v>909</v>
      </c>
      <c r="C158" s="47" t="s">
        <v>910</v>
      </c>
      <c r="D158" s="36" t="s">
        <v>911</v>
      </c>
      <c r="E158" s="47" t="s">
        <v>912</v>
      </c>
      <c r="F158" s="47" t="s">
        <v>913</v>
      </c>
      <c r="G158" s="47" t="s">
        <v>30</v>
      </c>
      <c r="H158" s="72">
        <v>37883.9</v>
      </c>
      <c r="I158" s="35" t="s">
        <v>914</v>
      </c>
      <c r="J158" s="35" t="s">
        <v>915</v>
      </c>
      <c r="K158" s="47" t="s">
        <v>916</v>
      </c>
      <c r="L158" s="35" t="s">
        <v>876</v>
      </c>
      <c r="M158" s="45"/>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row>
    <row r="159" spans="1:256" ht="114.75" customHeight="1">
      <c r="A159" s="34">
        <f>SUBTOTAL(103,$C$7:C159)*1</f>
        <v>143</v>
      </c>
      <c r="B159" s="35" t="s">
        <v>917</v>
      </c>
      <c r="C159" s="35" t="s">
        <v>917</v>
      </c>
      <c r="D159" s="36" t="s">
        <v>918</v>
      </c>
      <c r="E159" s="35" t="s">
        <v>119</v>
      </c>
      <c r="F159" s="35" t="s">
        <v>919</v>
      </c>
      <c r="G159" s="35" t="s">
        <v>30</v>
      </c>
      <c r="H159" s="37">
        <v>164397</v>
      </c>
      <c r="I159" s="35" t="s">
        <v>920</v>
      </c>
      <c r="J159" s="35" t="s">
        <v>570</v>
      </c>
      <c r="K159" s="35" t="s">
        <v>921</v>
      </c>
      <c r="L159" s="35" t="s">
        <v>876</v>
      </c>
      <c r="M159" s="45"/>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row>
    <row r="160" spans="1:256" ht="114.75" customHeight="1">
      <c r="A160" s="34">
        <f>SUBTOTAL(103,$C$7:C160)*1</f>
        <v>144</v>
      </c>
      <c r="B160" s="35" t="s">
        <v>922</v>
      </c>
      <c r="C160" s="35" t="s">
        <v>923</v>
      </c>
      <c r="D160" s="36" t="s">
        <v>924</v>
      </c>
      <c r="E160" s="35" t="s">
        <v>119</v>
      </c>
      <c r="F160" s="35" t="s">
        <v>925</v>
      </c>
      <c r="G160" s="35" t="s">
        <v>67</v>
      </c>
      <c r="H160" s="37">
        <v>60000</v>
      </c>
      <c r="I160" s="35" t="s">
        <v>121</v>
      </c>
      <c r="J160" s="35" t="s">
        <v>926</v>
      </c>
      <c r="K160" s="52" t="s">
        <v>927</v>
      </c>
      <c r="L160" s="35" t="s">
        <v>876</v>
      </c>
      <c r="M160" s="45"/>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row>
    <row r="161" spans="1:256" ht="114.75" customHeight="1">
      <c r="A161" s="34">
        <f>SUBTOTAL(103,$C$7:C161)*1</f>
        <v>145</v>
      </c>
      <c r="B161" s="35" t="s">
        <v>928</v>
      </c>
      <c r="C161" s="35" t="s">
        <v>929</v>
      </c>
      <c r="D161" s="36" t="s">
        <v>930</v>
      </c>
      <c r="E161" s="35" t="s">
        <v>300</v>
      </c>
      <c r="F161" s="35" t="s">
        <v>931</v>
      </c>
      <c r="G161" s="35" t="s">
        <v>67</v>
      </c>
      <c r="H161" s="37">
        <v>31303.61</v>
      </c>
      <c r="I161" s="35" t="s">
        <v>570</v>
      </c>
      <c r="J161" s="35" t="s">
        <v>932</v>
      </c>
      <c r="K161" s="35" t="s">
        <v>921</v>
      </c>
      <c r="L161" s="35" t="s">
        <v>876</v>
      </c>
      <c r="M161" s="45"/>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row>
    <row r="162" spans="1:256" ht="114.75" customHeight="1">
      <c r="A162" s="34">
        <f>SUBTOTAL(103,$C$7:C162)*1</f>
        <v>146</v>
      </c>
      <c r="B162" s="35" t="s">
        <v>933</v>
      </c>
      <c r="C162" s="35" t="s">
        <v>934</v>
      </c>
      <c r="D162" s="36" t="s">
        <v>935</v>
      </c>
      <c r="E162" s="35" t="s">
        <v>161</v>
      </c>
      <c r="F162" s="35" t="s">
        <v>936</v>
      </c>
      <c r="G162" s="35" t="s">
        <v>22</v>
      </c>
      <c r="H162" s="37">
        <v>350000</v>
      </c>
      <c r="I162" s="35" t="s">
        <v>581</v>
      </c>
      <c r="J162" s="35" t="s">
        <v>937</v>
      </c>
      <c r="K162" s="35" t="s">
        <v>938</v>
      </c>
      <c r="L162" s="35" t="s">
        <v>876</v>
      </c>
      <c r="M162" s="45"/>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row>
    <row r="163" spans="1:256" ht="114.75" customHeight="1">
      <c r="A163" s="34">
        <f>SUBTOTAL(103,$C$7:C163)*1</f>
        <v>147</v>
      </c>
      <c r="B163" s="35" t="s">
        <v>939</v>
      </c>
      <c r="C163" s="35" t="s">
        <v>940</v>
      </c>
      <c r="D163" s="36" t="s">
        <v>941</v>
      </c>
      <c r="E163" s="35" t="s">
        <v>161</v>
      </c>
      <c r="F163" s="35" t="s">
        <v>942</v>
      </c>
      <c r="G163" s="35" t="s">
        <v>171</v>
      </c>
      <c r="H163" s="37">
        <v>300000</v>
      </c>
      <c r="I163" s="35" t="s">
        <v>943</v>
      </c>
      <c r="J163" s="35" t="s">
        <v>944</v>
      </c>
      <c r="K163" s="35" t="s">
        <v>945</v>
      </c>
      <c r="L163" s="35" t="s">
        <v>876</v>
      </c>
      <c r="M163" s="45"/>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row>
    <row r="164" spans="1:256" ht="114.75" customHeight="1">
      <c r="A164" s="34">
        <f>SUBTOTAL(103,$C$7:C164)*1</f>
        <v>148</v>
      </c>
      <c r="B164" s="35" t="s">
        <v>946</v>
      </c>
      <c r="C164" s="35" t="s">
        <v>947</v>
      </c>
      <c r="D164" s="36" t="s">
        <v>948</v>
      </c>
      <c r="E164" s="35" t="s">
        <v>769</v>
      </c>
      <c r="F164" s="35" t="s">
        <v>949</v>
      </c>
      <c r="G164" s="35" t="s">
        <v>171</v>
      </c>
      <c r="H164" s="37">
        <v>962563</v>
      </c>
      <c r="I164" s="35" t="s">
        <v>950</v>
      </c>
      <c r="J164" s="35" t="s">
        <v>460</v>
      </c>
      <c r="K164" s="35" t="s">
        <v>951</v>
      </c>
      <c r="L164" s="35" t="s">
        <v>876</v>
      </c>
      <c r="M164" s="45"/>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row>
    <row r="165" spans="1:256" ht="114.75" customHeight="1">
      <c r="A165" s="34">
        <f>SUBTOTAL(103,$C$7:C165)*1</f>
        <v>149</v>
      </c>
      <c r="B165" s="35" t="s">
        <v>952</v>
      </c>
      <c r="C165" s="35" t="s">
        <v>953</v>
      </c>
      <c r="D165" s="36" t="s">
        <v>954</v>
      </c>
      <c r="E165" s="35" t="s">
        <v>955</v>
      </c>
      <c r="F165" s="35" t="s">
        <v>956</v>
      </c>
      <c r="G165" s="35" t="s">
        <v>171</v>
      </c>
      <c r="H165" s="37">
        <v>650000</v>
      </c>
      <c r="I165" s="35" t="s">
        <v>957</v>
      </c>
      <c r="J165" s="35" t="s">
        <v>460</v>
      </c>
      <c r="K165" s="35" t="s">
        <v>958</v>
      </c>
      <c r="L165" s="35" t="s">
        <v>876</v>
      </c>
      <c r="M165" s="45"/>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row>
    <row r="166" spans="1:256" ht="114.75" customHeight="1">
      <c r="A166" s="34">
        <f>SUBTOTAL(103,$C$7:C166)*1</f>
        <v>150</v>
      </c>
      <c r="B166" s="35" t="s">
        <v>959</v>
      </c>
      <c r="C166" s="35" t="s">
        <v>960</v>
      </c>
      <c r="D166" s="36" t="s">
        <v>961</v>
      </c>
      <c r="E166" s="35" t="s">
        <v>575</v>
      </c>
      <c r="F166" s="35" t="s">
        <v>962</v>
      </c>
      <c r="G166" s="35" t="s">
        <v>171</v>
      </c>
      <c r="H166" s="37">
        <v>32493</v>
      </c>
      <c r="I166" s="35" t="s">
        <v>963</v>
      </c>
      <c r="J166" s="35" t="s">
        <v>964</v>
      </c>
      <c r="K166" s="35" t="s">
        <v>965</v>
      </c>
      <c r="L166" s="35" t="s">
        <v>876</v>
      </c>
      <c r="M166" s="45"/>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row>
    <row r="167" spans="1:256" ht="114.75" customHeight="1">
      <c r="A167" s="34">
        <f>SUBTOTAL(103,$C$7:C167)*1</f>
        <v>151</v>
      </c>
      <c r="B167" s="35" t="s">
        <v>966</v>
      </c>
      <c r="C167" s="35" t="s">
        <v>967</v>
      </c>
      <c r="D167" s="36" t="s">
        <v>968</v>
      </c>
      <c r="E167" s="35" t="s">
        <v>575</v>
      </c>
      <c r="F167" s="35" t="s">
        <v>969</v>
      </c>
      <c r="G167" s="35" t="s">
        <v>30</v>
      </c>
      <c r="H167" s="37">
        <v>45000</v>
      </c>
      <c r="I167" s="35" t="s">
        <v>970</v>
      </c>
      <c r="J167" s="35" t="s">
        <v>971</v>
      </c>
      <c r="K167" s="35" t="s">
        <v>972</v>
      </c>
      <c r="L167" s="35" t="s">
        <v>876</v>
      </c>
      <c r="M167" s="45"/>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row>
    <row r="168" spans="1:256" ht="114.75" customHeight="1">
      <c r="A168" s="34">
        <f>SUBTOTAL(103,$C$7:C168)*1</f>
        <v>152</v>
      </c>
      <c r="B168" s="35" t="s">
        <v>973</v>
      </c>
      <c r="C168" s="35" t="s">
        <v>974</v>
      </c>
      <c r="D168" s="36" t="s">
        <v>975</v>
      </c>
      <c r="E168" s="35" t="s">
        <v>343</v>
      </c>
      <c r="F168" s="35" t="s">
        <v>976</v>
      </c>
      <c r="G168" s="35" t="s">
        <v>171</v>
      </c>
      <c r="H168" s="37">
        <v>48112</v>
      </c>
      <c r="I168" s="35" t="s">
        <v>643</v>
      </c>
      <c r="J168" s="35" t="s">
        <v>977</v>
      </c>
      <c r="K168" s="35" t="s">
        <v>978</v>
      </c>
      <c r="L168" s="35" t="s">
        <v>876</v>
      </c>
      <c r="M168" s="45"/>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row>
    <row r="169" spans="1:256" ht="114.75" customHeight="1">
      <c r="A169" s="34">
        <f>SUBTOTAL(103,$C$7:C169)*1</f>
        <v>153</v>
      </c>
      <c r="B169" s="35" t="s">
        <v>979</v>
      </c>
      <c r="C169" s="35" t="s">
        <v>980</v>
      </c>
      <c r="D169" s="36" t="s">
        <v>981</v>
      </c>
      <c r="E169" s="35" t="s">
        <v>343</v>
      </c>
      <c r="F169" s="35" t="s">
        <v>982</v>
      </c>
      <c r="G169" s="35" t="s">
        <v>67</v>
      </c>
      <c r="H169" s="37">
        <v>15000</v>
      </c>
      <c r="I169" s="47" t="s">
        <v>983</v>
      </c>
      <c r="J169" s="74" t="s">
        <v>460</v>
      </c>
      <c r="K169" s="52" t="s">
        <v>984</v>
      </c>
      <c r="L169" s="35" t="s">
        <v>876</v>
      </c>
      <c r="M169" s="45"/>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4"/>
    </row>
    <row r="170" spans="1:256" ht="114.75" customHeight="1">
      <c r="A170" s="34">
        <f>SUBTOTAL(103,$C$7:C170)*1</f>
        <v>154</v>
      </c>
      <c r="B170" s="35" t="s">
        <v>985</v>
      </c>
      <c r="C170" s="35" t="s">
        <v>986</v>
      </c>
      <c r="D170" s="36" t="s">
        <v>987</v>
      </c>
      <c r="E170" s="35" t="s">
        <v>597</v>
      </c>
      <c r="F170" s="35" t="s">
        <v>988</v>
      </c>
      <c r="G170" s="35" t="s">
        <v>30</v>
      </c>
      <c r="H170" s="37">
        <v>250079.97</v>
      </c>
      <c r="I170" s="35" t="s">
        <v>570</v>
      </c>
      <c r="J170" s="35" t="s">
        <v>989</v>
      </c>
      <c r="K170" s="35" t="s">
        <v>921</v>
      </c>
      <c r="L170" s="35" t="s">
        <v>876</v>
      </c>
      <c r="M170" s="45"/>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row>
    <row r="171" spans="1:256" ht="114.75" customHeight="1">
      <c r="A171" s="34">
        <f>SUBTOTAL(103,$C$7:C171)*1</f>
        <v>155</v>
      </c>
      <c r="B171" s="35" t="s">
        <v>990</v>
      </c>
      <c r="C171" s="35" t="s">
        <v>991</v>
      </c>
      <c r="D171" s="36" t="s">
        <v>992</v>
      </c>
      <c r="E171" s="35" t="s">
        <v>597</v>
      </c>
      <c r="F171" s="35" t="s">
        <v>993</v>
      </c>
      <c r="G171" s="35" t="s">
        <v>30</v>
      </c>
      <c r="H171" s="37">
        <v>240000.05</v>
      </c>
      <c r="I171" s="35" t="s">
        <v>570</v>
      </c>
      <c r="J171" s="35" t="s">
        <v>989</v>
      </c>
      <c r="K171" s="35" t="s">
        <v>921</v>
      </c>
      <c r="L171" s="35" t="s">
        <v>876</v>
      </c>
      <c r="M171" s="45"/>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4"/>
    </row>
    <row r="172" spans="1:256" ht="114.75" customHeight="1">
      <c r="A172" s="34">
        <f>SUBTOTAL(103,$C$7:C172)*1</f>
        <v>156</v>
      </c>
      <c r="B172" s="35" t="s">
        <v>994</v>
      </c>
      <c r="C172" s="35" t="s">
        <v>995</v>
      </c>
      <c r="D172" s="36" t="s">
        <v>996</v>
      </c>
      <c r="E172" s="35" t="s">
        <v>597</v>
      </c>
      <c r="F172" s="35" t="s">
        <v>997</v>
      </c>
      <c r="G172" s="35" t="s">
        <v>30</v>
      </c>
      <c r="H172" s="37">
        <v>200000</v>
      </c>
      <c r="I172" s="35" t="s">
        <v>998</v>
      </c>
      <c r="J172" s="35" t="s">
        <v>989</v>
      </c>
      <c r="K172" s="35" t="s">
        <v>999</v>
      </c>
      <c r="L172" s="35" t="s">
        <v>876</v>
      </c>
      <c r="M172" s="45"/>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4"/>
    </row>
    <row r="173" spans="1:256" ht="114.75" customHeight="1">
      <c r="A173" s="34">
        <f>SUBTOTAL(103,$C$7:C173)*1</f>
        <v>157</v>
      </c>
      <c r="B173" s="35" t="s">
        <v>1000</v>
      </c>
      <c r="C173" s="35" t="s">
        <v>1001</v>
      </c>
      <c r="D173" s="36" t="s">
        <v>1002</v>
      </c>
      <c r="E173" s="35" t="s">
        <v>597</v>
      </c>
      <c r="F173" s="35" t="s">
        <v>1003</v>
      </c>
      <c r="G173" s="38" t="s">
        <v>523</v>
      </c>
      <c r="H173" s="37">
        <v>493667</v>
      </c>
      <c r="I173" s="35" t="s">
        <v>1004</v>
      </c>
      <c r="J173" s="35" t="s">
        <v>1005</v>
      </c>
      <c r="K173" s="35" t="s">
        <v>1006</v>
      </c>
      <c r="L173" s="35" t="s">
        <v>876</v>
      </c>
      <c r="M173" s="45"/>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row>
    <row r="174" spans="1:256" ht="114.75" customHeight="1">
      <c r="A174" s="34">
        <f>SUBTOTAL(103,$C$7:C174)*1</f>
        <v>158</v>
      </c>
      <c r="B174" s="35" t="s">
        <v>1007</v>
      </c>
      <c r="C174" s="35" t="s">
        <v>1008</v>
      </c>
      <c r="D174" s="36" t="s">
        <v>1009</v>
      </c>
      <c r="E174" s="35" t="s">
        <v>597</v>
      </c>
      <c r="F174" s="35" t="s">
        <v>1010</v>
      </c>
      <c r="G174" s="35" t="s">
        <v>30</v>
      </c>
      <c r="H174" s="37">
        <v>50000</v>
      </c>
      <c r="I174" s="75" t="s">
        <v>121</v>
      </c>
      <c r="J174" s="75" t="s">
        <v>1011</v>
      </c>
      <c r="K174" s="52" t="s">
        <v>1012</v>
      </c>
      <c r="L174" s="35" t="s">
        <v>876</v>
      </c>
      <c r="M174" s="45"/>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4"/>
    </row>
    <row r="175" spans="1:256" ht="114.75" customHeight="1">
      <c r="A175" s="34">
        <f>SUBTOTAL(103,$C$7:C175)*1</f>
        <v>159</v>
      </c>
      <c r="B175" s="35" t="s">
        <v>1013</v>
      </c>
      <c r="C175" s="35" t="s">
        <v>1014</v>
      </c>
      <c r="D175" s="36" t="s">
        <v>1015</v>
      </c>
      <c r="E175" s="35" t="s">
        <v>840</v>
      </c>
      <c r="F175" s="35" t="s">
        <v>1016</v>
      </c>
      <c r="G175" s="35" t="s">
        <v>22</v>
      </c>
      <c r="H175" s="37">
        <v>400000</v>
      </c>
      <c r="I175" s="35" t="s">
        <v>121</v>
      </c>
      <c r="J175" s="35" t="s">
        <v>1017</v>
      </c>
      <c r="K175" s="52" t="s">
        <v>1018</v>
      </c>
      <c r="L175" s="35" t="s">
        <v>876</v>
      </c>
      <c r="M175" s="45"/>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row>
    <row r="176" spans="1:256" ht="114.75" customHeight="1">
      <c r="A176" s="34">
        <f>SUBTOTAL(103,$C$7:C176)*1</f>
        <v>160</v>
      </c>
      <c r="B176" s="35" t="s">
        <v>1019</v>
      </c>
      <c r="C176" s="35" t="s">
        <v>1020</v>
      </c>
      <c r="D176" s="36" t="s">
        <v>1021</v>
      </c>
      <c r="E176" s="35" t="s">
        <v>1022</v>
      </c>
      <c r="F176" s="35" t="s">
        <v>1023</v>
      </c>
      <c r="G176" s="38" t="s">
        <v>30</v>
      </c>
      <c r="H176" s="37">
        <v>360000</v>
      </c>
      <c r="I176" s="35" t="s">
        <v>373</v>
      </c>
      <c r="J176" s="35" t="s">
        <v>531</v>
      </c>
      <c r="K176" s="35" t="s">
        <v>1024</v>
      </c>
      <c r="L176" s="35" t="s">
        <v>876</v>
      </c>
      <c r="M176" s="45"/>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row>
    <row r="177" spans="1:256" ht="114.75" customHeight="1">
      <c r="A177" s="34">
        <f>SUBTOTAL(103,$C$7:C177)*1</f>
        <v>161</v>
      </c>
      <c r="B177" s="35" t="s">
        <v>1025</v>
      </c>
      <c r="C177" s="35" t="s">
        <v>1026</v>
      </c>
      <c r="D177" s="36" t="s">
        <v>1027</v>
      </c>
      <c r="E177" s="35" t="s">
        <v>431</v>
      </c>
      <c r="F177" s="35" t="s">
        <v>1028</v>
      </c>
      <c r="G177" s="35" t="s">
        <v>22</v>
      </c>
      <c r="H177" s="37">
        <v>70000</v>
      </c>
      <c r="I177" s="35" t="s">
        <v>1029</v>
      </c>
      <c r="J177" s="35" t="s">
        <v>1030</v>
      </c>
      <c r="K177" s="35" t="s">
        <v>1031</v>
      </c>
      <c r="L177" s="35" t="s">
        <v>876</v>
      </c>
      <c r="M177" s="45"/>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row>
    <row r="178" spans="1:256" ht="114.75" customHeight="1">
      <c r="A178" s="34">
        <f>SUBTOTAL(103,$C$7:C178)*1</f>
        <v>162</v>
      </c>
      <c r="B178" s="35" t="s">
        <v>1032</v>
      </c>
      <c r="C178" s="35" t="s">
        <v>1033</v>
      </c>
      <c r="D178" s="36" t="s">
        <v>1034</v>
      </c>
      <c r="E178" s="35" t="s">
        <v>493</v>
      </c>
      <c r="F178" s="35" t="s">
        <v>1035</v>
      </c>
      <c r="G178" s="35" t="s">
        <v>30</v>
      </c>
      <c r="H178" s="37">
        <v>80000</v>
      </c>
      <c r="I178" s="35" t="s">
        <v>1036</v>
      </c>
      <c r="J178" s="35" t="s">
        <v>1037</v>
      </c>
      <c r="K178" s="35" t="s">
        <v>1038</v>
      </c>
      <c r="L178" s="35" t="s">
        <v>876</v>
      </c>
      <c r="M178" s="45"/>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row>
    <row r="179" spans="1:13" s="9" customFormat="1" ht="114.75" customHeight="1">
      <c r="A179" s="34">
        <f>SUBTOTAL(103,$C$7:C179)*1</f>
        <v>163</v>
      </c>
      <c r="B179" s="35" t="s">
        <v>1039</v>
      </c>
      <c r="C179" s="35" t="s">
        <v>1040</v>
      </c>
      <c r="D179" s="36" t="s">
        <v>1041</v>
      </c>
      <c r="E179" s="35" t="s">
        <v>871</v>
      </c>
      <c r="F179" s="35" t="s">
        <v>1042</v>
      </c>
      <c r="G179" s="35" t="s">
        <v>67</v>
      </c>
      <c r="H179" s="37">
        <v>132000</v>
      </c>
      <c r="I179" s="35" t="s">
        <v>1043</v>
      </c>
      <c r="J179" s="35" t="s">
        <v>1044</v>
      </c>
      <c r="K179" s="35" t="s">
        <v>1045</v>
      </c>
      <c r="L179" s="35" t="s">
        <v>876</v>
      </c>
      <c r="M179" s="46"/>
    </row>
    <row r="180" spans="1:13" s="9" customFormat="1" ht="114.75" customHeight="1">
      <c r="A180" s="34">
        <f>SUBTOTAL(103,$C$7:C180)*1</f>
        <v>164</v>
      </c>
      <c r="B180" s="35" t="s">
        <v>1046</v>
      </c>
      <c r="C180" s="35" t="s">
        <v>1047</v>
      </c>
      <c r="D180" s="36" t="s">
        <v>1048</v>
      </c>
      <c r="E180" s="35" t="s">
        <v>199</v>
      </c>
      <c r="F180" s="35" t="s">
        <v>1049</v>
      </c>
      <c r="G180" s="35" t="s">
        <v>67</v>
      </c>
      <c r="H180" s="37">
        <v>44059</v>
      </c>
      <c r="I180" s="35" t="s">
        <v>1050</v>
      </c>
      <c r="J180" s="35" t="s">
        <v>1051</v>
      </c>
      <c r="K180" s="35" t="s">
        <v>1052</v>
      </c>
      <c r="L180" s="35" t="s">
        <v>876</v>
      </c>
      <c r="M180" s="46"/>
    </row>
    <row r="181" spans="1:13" s="9" customFormat="1" ht="114.75" customHeight="1">
      <c r="A181" s="34">
        <f>SUBTOTAL(103,$C$7:C181)*1</f>
        <v>165</v>
      </c>
      <c r="B181" s="35" t="s">
        <v>1053</v>
      </c>
      <c r="C181" s="35" t="s">
        <v>1054</v>
      </c>
      <c r="D181" s="35" t="s">
        <v>1055</v>
      </c>
      <c r="E181" s="36" t="s">
        <v>300</v>
      </c>
      <c r="F181" s="35" t="s">
        <v>1056</v>
      </c>
      <c r="G181" s="35" t="s">
        <v>22</v>
      </c>
      <c r="H181" s="73">
        <v>24000</v>
      </c>
      <c r="I181" s="52" t="s">
        <v>1057</v>
      </c>
      <c r="J181" s="35" t="s">
        <v>1058</v>
      </c>
      <c r="K181" s="35" t="s">
        <v>945</v>
      </c>
      <c r="L181" s="35" t="s">
        <v>876</v>
      </c>
      <c r="M181" s="46"/>
    </row>
    <row r="182" spans="1:13" s="9" customFormat="1" ht="114.75" customHeight="1">
      <c r="A182" s="34">
        <f>SUBTOTAL(103,$C$7:C182)*1</f>
        <v>166</v>
      </c>
      <c r="B182" s="35" t="s">
        <v>1059</v>
      </c>
      <c r="C182" s="35" t="s">
        <v>1060</v>
      </c>
      <c r="D182" s="36" t="s">
        <v>1061</v>
      </c>
      <c r="E182" s="35" t="s">
        <v>871</v>
      </c>
      <c r="F182" s="35" t="s">
        <v>1062</v>
      </c>
      <c r="G182" s="35" t="s">
        <v>22</v>
      </c>
      <c r="H182" s="37">
        <v>36000</v>
      </c>
      <c r="I182" s="35" t="s">
        <v>1063</v>
      </c>
      <c r="J182" s="35" t="s">
        <v>1064</v>
      </c>
      <c r="K182" s="35" t="s">
        <v>1065</v>
      </c>
      <c r="L182" s="35" t="s">
        <v>876</v>
      </c>
      <c r="M182" s="46"/>
    </row>
    <row r="183" spans="1:13" s="3" customFormat="1" ht="45" customHeight="1">
      <c r="A183" s="27" t="s">
        <v>1066</v>
      </c>
      <c r="B183" s="28"/>
      <c r="C183" s="29"/>
      <c r="D183" s="30">
        <f>COUNTA(A184:A206)</f>
        <v>23</v>
      </c>
      <c r="E183" s="31"/>
      <c r="F183" s="31"/>
      <c r="G183" s="31"/>
      <c r="H183" s="26">
        <f>SUM(H184:H206)</f>
        <v>2303119.53</v>
      </c>
      <c r="I183" s="31"/>
      <c r="J183" s="31"/>
      <c r="K183" s="31"/>
      <c r="L183" s="31"/>
      <c r="M183" s="46"/>
    </row>
    <row r="184" spans="1:256" ht="114.75" customHeight="1">
      <c r="A184" s="34">
        <f>SUBTOTAL(103,$C$7:C184)*1</f>
        <v>167</v>
      </c>
      <c r="B184" s="35" t="s">
        <v>1067</v>
      </c>
      <c r="C184" s="35" t="s">
        <v>1068</v>
      </c>
      <c r="D184" s="36" t="s">
        <v>1069</v>
      </c>
      <c r="E184" s="35" t="s">
        <v>641</v>
      </c>
      <c r="F184" s="35" t="s">
        <v>1070</v>
      </c>
      <c r="G184" s="38" t="s">
        <v>22</v>
      </c>
      <c r="H184" s="37">
        <v>60000</v>
      </c>
      <c r="I184" s="35" t="s">
        <v>1071</v>
      </c>
      <c r="J184" s="35" t="s">
        <v>1072</v>
      </c>
      <c r="K184" s="35" t="s">
        <v>1073</v>
      </c>
      <c r="L184" s="35" t="s">
        <v>1066</v>
      </c>
      <c r="M184" s="45"/>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row>
    <row r="185" spans="1:256" ht="114.75" customHeight="1">
      <c r="A185" s="34">
        <f>SUBTOTAL(103,$C$7:C185)*1</f>
        <v>168</v>
      </c>
      <c r="B185" s="35" t="s">
        <v>1074</v>
      </c>
      <c r="C185" s="35" t="s">
        <v>1075</v>
      </c>
      <c r="D185" s="36" t="s">
        <v>1076</v>
      </c>
      <c r="E185" s="35" t="s">
        <v>641</v>
      </c>
      <c r="F185" s="35" t="s">
        <v>1077</v>
      </c>
      <c r="G185" s="38" t="s">
        <v>22</v>
      </c>
      <c r="H185" s="37">
        <v>1000000</v>
      </c>
      <c r="I185" s="35" t="s">
        <v>1078</v>
      </c>
      <c r="J185" s="35" t="s">
        <v>1079</v>
      </c>
      <c r="K185" s="35" t="s">
        <v>1080</v>
      </c>
      <c r="L185" s="35" t="s">
        <v>1066</v>
      </c>
      <c r="M185" s="45"/>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row>
    <row r="186" spans="1:256" ht="114.75" customHeight="1">
      <c r="A186" s="34">
        <f>SUBTOTAL(103,$C$7:C186)*1</f>
        <v>169</v>
      </c>
      <c r="B186" s="35" t="s">
        <v>1081</v>
      </c>
      <c r="C186" s="35" t="s">
        <v>1082</v>
      </c>
      <c r="D186" s="36" t="s">
        <v>1083</v>
      </c>
      <c r="E186" s="35" t="s">
        <v>183</v>
      </c>
      <c r="F186" s="35" t="s">
        <v>1084</v>
      </c>
      <c r="G186" s="35" t="s">
        <v>22</v>
      </c>
      <c r="H186" s="37">
        <v>10000</v>
      </c>
      <c r="I186" s="35" t="s">
        <v>1085</v>
      </c>
      <c r="J186" s="35" t="s">
        <v>1086</v>
      </c>
      <c r="K186" s="35" t="s">
        <v>1087</v>
      </c>
      <c r="L186" s="35" t="s">
        <v>1066</v>
      </c>
      <c r="M186" s="45"/>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row>
    <row r="187" spans="1:256" ht="132" customHeight="1">
      <c r="A187" s="34">
        <f>SUBTOTAL(103,$C$7:C187)*1</f>
        <v>170</v>
      </c>
      <c r="B187" s="35" t="s">
        <v>1088</v>
      </c>
      <c r="C187" s="35" t="s">
        <v>1089</v>
      </c>
      <c r="D187" s="36" t="s">
        <v>1090</v>
      </c>
      <c r="E187" s="35" t="s">
        <v>682</v>
      </c>
      <c r="F187" s="35" t="s">
        <v>1091</v>
      </c>
      <c r="G187" s="38" t="s">
        <v>22</v>
      </c>
      <c r="H187" s="37">
        <v>105000</v>
      </c>
      <c r="I187" s="35" t="s">
        <v>1092</v>
      </c>
      <c r="J187" s="35" t="s">
        <v>1093</v>
      </c>
      <c r="K187" s="35" t="s">
        <v>1094</v>
      </c>
      <c r="L187" s="35" t="s">
        <v>1066</v>
      </c>
      <c r="M187" s="45"/>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row>
    <row r="188" spans="1:256" ht="114.75" customHeight="1">
      <c r="A188" s="34">
        <f>SUBTOTAL(103,$C$7:C188)*1</f>
        <v>171</v>
      </c>
      <c r="B188" s="35" t="s">
        <v>1095</v>
      </c>
      <c r="C188" s="35" t="s">
        <v>1096</v>
      </c>
      <c r="D188" s="36" t="s">
        <v>1097</v>
      </c>
      <c r="E188" s="35" t="s">
        <v>509</v>
      </c>
      <c r="F188" s="35" t="s">
        <v>1098</v>
      </c>
      <c r="G188" s="35" t="s">
        <v>22</v>
      </c>
      <c r="H188" s="37">
        <v>25000</v>
      </c>
      <c r="I188" s="35" t="s">
        <v>1085</v>
      </c>
      <c r="J188" s="35" t="s">
        <v>1086</v>
      </c>
      <c r="K188" s="35" t="s">
        <v>1099</v>
      </c>
      <c r="L188" s="35" t="s">
        <v>1066</v>
      </c>
      <c r="M188" s="45"/>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row>
    <row r="189" spans="1:256" ht="114.75" customHeight="1">
      <c r="A189" s="34">
        <f>SUBTOTAL(103,$C$7:C189)*1</f>
        <v>172</v>
      </c>
      <c r="B189" s="35" t="s">
        <v>1100</v>
      </c>
      <c r="C189" s="35" t="s">
        <v>1101</v>
      </c>
      <c r="D189" s="36" t="s">
        <v>1102</v>
      </c>
      <c r="E189" s="35" t="s">
        <v>1103</v>
      </c>
      <c r="F189" s="35" t="s">
        <v>1104</v>
      </c>
      <c r="G189" s="35" t="s">
        <v>67</v>
      </c>
      <c r="H189" s="37">
        <v>23732.57</v>
      </c>
      <c r="I189" s="35" t="s">
        <v>1105</v>
      </c>
      <c r="J189" s="35" t="s">
        <v>1106</v>
      </c>
      <c r="K189" s="35" t="s">
        <v>1107</v>
      </c>
      <c r="L189" s="35" t="s">
        <v>1066</v>
      </c>
      <c r="M189" s="45"/>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row>
    <row r="190" spans="1:256" ht="114.75" customHeight="1">
      <c r="A190" s="34">
        <f>SUBTOTAL(103,$C$7:C190)*1</f>
        <v>173</v>
      </c>
      <c r="B190" s="35" t="s">
        <v>1108</v>
      </c>
      <c r="C190" s="35" t="s">
        <v>1109</v>
      </c>
      <c r="D190" s="36" t="s">
        <v>1110</v>
      </c>
      <c r="E190" s="35" t="s">
        <v>1103</v>
      </c>
      <c r="F190" s="35" t="s">
        <v>1111</v>
      </c>
      <c r="G190" s="38" t="s">
        <v>22</v>
      </c>
      <c r="H190" s="37">
        <v>128941.37</v>
      </c>
      <c r="I190" s="35" t="s">
        <v>1112</v>
      </c>
      <c r="J190" s="35" t="s">
        <v>1113</v>
      </c>
      <c r="K190" s="35" t="s">
        <v>1114</v>
      </c>
      <c r="L190" s="35" t="s">
        <v>1066</v>
      </c>
      <c r="M190" s="45"/>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row>
    <row r="191" spans="1:256" ht="114.75" customHeight="1">
      <c r="A191" s="34">
        <f>SUBTOTAL(103,$C$7:C191)*1</f>
        <v>174</v>
      </c>
      <c r="B191" s="35" t="s">
        <v>1115</v>
      </c>
      <c r="C191" s="35" t="s">
        <v>1115</v>
      </c>
      <c r="D191" s="36" t="s">
        <v>1116</v>
      </c>
      <c r="E191" s="35" t="s">
        <v>1103</v>
      </c>
      <c r="F191" s="35" t="s">
        <v>1117</v>
      </c>
      <c r="G191" s="35" t="s">
        <v>22</v>
      </c>
      <c r="H191" s="37">
        <v>11021.08</v>
      </c>
      <c r="I191" s="35" t="s">
        <v>208</v>
      </c>
      <c r="J191" s="35" t="s">
        <v>1118</v>
      </c>
      <c r="K191" s="35" t="s">
        <v>1114</v>
      </c>
      <c r="L191" s="35" t="s">
        <v>1066</v>
      </c>
      <c r="M191" s="45"/>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4"/>
    </row>
    <row r="192" spans="1:256" ht="114.75" customHeight="1">
      <c r="A192" s="34">
        <f>SUBTOTAL(103,$C$7:C192)*1</f>
        <v>175</v>
      </c>
      <c r="B192" s="35" t="s">
        <v>1119</v>
      </c>
      <c r="C192" s="35" t="s">
        <v>1120</v>
      </c>
      <c r="D192" s="36" t="s">
        <v>1121</v>
      </c>
      <c r="E192" s="35" t="s">
        <v>1122</v>
      </c>
      <c r="F192" s="35" t="s">
        <v>1123</v>
      </c>
      <c r="G192" s="38" t="s">
        <v>22</v>
      </c>
      <c r="H192" s="37">
        <v>15348.95</v>
      </c>
      <c r="I192" s="35" t="s">
        <v>1124</v>
      </c>
      <c r="J192" s="35" t="s">
        <v>1125</v>
      </c>
      <c r="K192" s="35" t="s">
        <v>1126</v>
      </c>
      <c r="L192" s="35" t="s">
        <v>1066</v>
      </c>
      <c r="M192" s="45"/>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4"/>
    </row>
    <row r="193" spans="1:256" ht="114.75" customHeight="1">
      <c r="A193" s="34">
        <f>SUBTOTAL(103,$C$7:C193)*1</f>
        <v>176</v>
      </c>
      <c r="B193" s="35" t="s">
        <v>1127</v>
      </c>
      <c r="C193" s="35" t="s">
        <v>1128</v>
      </c>
      <c r="D193" s="36" t="s">
        <v>1129</v>
      </c>
      <c r="E193" s="35" t="s">
        <v>1122</v>
      </c>
      <c r="F193" s="35" t="s">
        <v>1130</v>
      </c>
      <c r="G193" s="38" t="s">
        <v>67</v>
      </c>
      <c r="H193" s="37">
        <v>10765.52</v>
      </c>
      <c r="I193" s="35" t="s">
        <v>1131</v>
      </c>
      <c r="J193" s="35" t="s">
        <v>944</v>
      </c>
      <c r="K193" s="35" t="s">
        <v>1132</v>
      </c>
      <c r="L193" s="35" t="s">
        <v>1066</v>
      </c>
      <c r="M193" s="45"/>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row>
    <row r="194" spans="1:256" ht="114.75" customHeight="1">
      <c r="A194" s="34">
        <f>SUBTOTAL(103,$C$7:C194)*1</f>
        <v>177</v>
      </c>
      <c r="B194" s="35" t="s">
        <v>1133</v>
      </c>
      <c r="C194" s="35" t="s">
        <v>1134</v>
      </c>
      <c r="D194" s="36" t="s">
        <v>1135</v>
      </c>
      <c r="E194" s="35" t="s">
        <v>912</v>
      </c>
      <c r="F194" s="35" t="s">
        <v>1136</v>
      </c>
      <c r="G194" s="35" t="s">
        <v>22</v>
      </c>
      <c r="H194" s="37">
        <v>23000</v>
      </c>
      <c r="I194" s="35" t="s">
        <v>1137</v>
      </c>
      <c r="J194" s="35" t="s">
        <v>1138</v>
      </c>
      <c r="K194" s="35" t="s">
        <v>1139</v>
      </c>
      <c r="L194" s="35" t="s">
        <v>1066</v>
      </c>
      <c r="M194" s="45"/>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row>
    <row r="195" spans="1:256" ht="114.75" customHeight="1">
      <c r="A195" s="34">
        <f>SUBTOTAL(103,$C$7:C195)*1</f>
        <v>178</v>
      </c>
      <c r="B195" s="35" t="s">
        <v>1140</v>
      </c>
      <c r="C195" s="35" t="s">
        <v>1140</v>
      </c>
      <c r="D195" s="36" t="s">
        <v>1141</v>
      </c>
      <c r="E195" s="35" t="s">
        <v>206</v>
      </c>
      <c r="F195" s="35" t="s">
        <v>1142</v>
      </c>
      <c r="G195" s="38" t="s">
        <v>67</v>
      </c>
      <c r="H195" s="37">
        <v>18420.45</v>
      </c>
      <c r="I195" s="35" t="s">
        <v>1143</v>
      </c>
      <c r="J195" s="35" t="s">
        <v>1144</v>
      </c>
      <c r="K195" s="35" t="s">
        <v>1145</v>
      </c>
      <c r="L195" s="35" t="s">
        <v>1066</v>
      </c>
      <c r="M195" s="45"/>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4"/>
    </row>
    <row r="196" spans="1:256" ht="114.75" customHeight="1">
      <c r="A196" s="34">
        <f>SUBTOTAL(103,$C$7:C196)*1</f>
        <v>179</v>
      </c>
      <c r="B196" s="35" t="s">
        <v>1146</v>
      </c>
      <c r="C196" s="35" t="s">
        <v>1147</v>
      </c>
      <c r="D196" s="36" t="s">
        <v>1148</v>
      </c>
      <c r="E196" s="35" t="s">
        <v>1149</v>
      </c>
      <c r="F196" s="35" t="s">
        <v>1150</v>
      </c>
      <c r="G196" s="38" t="s">
        <v>67</v>
      </c>
      <c r="H196" s="37">
        <v>23000</v>
      </c>
      <c r="I196" s="35" t="s">
        <v>1151</v>
      </c>
      <c r="J196" s="35" t="s">
        <v>1152</v>
      </c>
      <c r="K196" s="35" t="s">
        <v>1153</v>
      </c>
      <c r="L196" s="35" t="s">
        <v>1066</v>
      </c>
      <c r="M196" s="45"/>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4"/>
    </row>
    <row r="197" spans="1:256" ht="114.75" customHeight="1">
      <c r="A197" s="34">
        <f>SUBTOTAL(103,$C$7:C197)*1</f>
        <v>180</v>
      </c>
      <c r="B197" s="35" t="s">
        <v>1154</v>
      </c>
      <c r="C197" s="35" t="s">
        <v>1154</v>
      </c>
      <c r="D197" s="36" t="s">
        <v>1155</v>
      </c>
      <c r="E197" s="35" t="s">
        <v>1156</v>
      </c>
      <c r="F197" s="35" t="s">
        <v>1157</v>
      </c>
      <c r="G197" s="35" t="s">
        <v>30</v>
      </c>
      <c r="H197" s="37">
        <v>20000</v>
      </c>
      <c r="I197" s="35" t="s">
        <v>1158</v>
      </c>
      <c r="J197" s="35" t="s">
        <v>1159</v>
      </c>
      <c r="K197" s="35" t="s">
        <v>1160</v>
      </c>
      <c r="L197" s="35" t="s">
        <v>1066</v>
      </c>
      <c r="M197" s="45"/>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row>
    <row r="198" spans="1:256" ht="114.75" customHeight="1">
      <c r="A198" s="34">
        <f>SUBTOTAL(103,$C$7:C198)*1</f>
        <v>181</v>
      </c>
      <c r="B198" s="35" t="s">
        <v>1161</v>
      </c>
      <c r="C198" s="35" t="s">
        <v>1162</v>
      </c>
      <c r="D198" s="36" t="s">
        <v>1163</v>
      </c>
      <c r="E198" s="35" t="s">
        <v>119</v>
      </c>
      <c r="F198" s="35" t="s">
        <v>1164</v>
      </c>
      <c r="G198" s="38" t="s">
        <v>67</v>
      </c>
      <c r="H198" s="37">
        <v>30000</v>
      </c>
      <c r="I198" s="35" t="s">
        <v>1165</v>
      </c>
      <c r="J198" s="35" t="s">
        <v>269</v>
      </c>
      <c r="K198" s="35" t="s">
        <v>1166</v>
      </c>
      <c r="L198" s="35" t="s">
        <v>1066</v>
      </c>
      <c r="M198" s="45"/>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4"/>
    </row>
    <row r="199" spans="1:256" ht="114.75" customHeight="1">
      <c r="A199" s="34">
        <f>SUBTOTAL(103,$C$7:C199)*1</f>
        <v>182</v>
      </c>
      <c r="B199" s="35" t="s">
        <v>1167</v>
      </c>
      <c r="C199" s="35" t="s">
        <v>1168</v>
      </c>
      <c r="D199" s="36" t="s">
        <v>1169</v>
      </c>
      <c r="E199" s="35" t="s">
        <v>161</v>
      </c>
      <c r="F199" s="35" t="s">
        <v>1170</v>
      </c>
      <c r="G199" s="35" t="s">
        <v>22</v>
      </c>
      <c r="H199" s="37">
        <v>71629</v>
      </c>
      <c r="I199" s="35" t="s">
        <v>1171</v>
      </c>
      <c r="J199" s="35" t="s">
        <v>1172</v>
      </c>
      <c r="K199" s="35" t="s">
        <v>1173</v>
      </c>
      <c r="L199" s="35" t="s">
        <v>1066</v>
      </c>
      <c r="M199" s="45"/>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4"/>
    </row>
    <row r="200" spans="1:256" ht="114.75" customHeight="1">
      <c r="A200" s="34">
        <f>SUBTOTAL(103,$C$7:C200)*1</f>
        <v>183</v>
      </c>
      <c r="B200" s="35" t="s">
        <v>1174</v>
      </c>
      <c r="C200" s="35" t="s">
        <v>1175</v>
      </c>
      <c r="D200" s="36" t="s">
        <v>1176</v>
      </c>
      <c r="E200" s="35" t="s">
        <v>769</v>
      </c>
      <c r="F200" s="35" t="s">
        <v>1177</v>
      </c>
      <c r="G200" s="35" t="s">
        <v>22</v>
      </c>
      <c r="H200" s="37">
        <v>148318</v>
      </c>
      <c r="I200" s="35" t="s">
        <v>1178</v>
      </c>
      <c r="J200" s="35" t="s">
        <v>1118</v>
      </c>
      <c r="K200" s="35" t="s">
        <v>1179</v>
      </c>
      <c r="L200" s="35" t="s">
        <v>1066</v>
      </c>
      <c r="M200" s="45"/>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4"/>
    </row>
    <row r="201" spans="1:256" ht="114.75" customHeight="1">
      <c r="A201" s="34">
        <f>SUBTOTAL(103,$C$7:C201)*1</f>
        <v>184</v>
      </c>
      <c r="B201" s="35" t="s">
        <v>1180</v>
      </c>
      <c r="C201" s="35" t="s">
        <v>1181</v>
      </c>
      <c r="D201" s="36" t="s">
        <v>1182</v>
      </c>
      <c r="E201" s="35" t="s">
        <v>343</v>
      </c>
      <c r="F201" s="35" t="s">
        <v>1183</v>
      </c>
      <c r="G201" s="35" t="s">
        <v>30</v>
      </c>
      <c r="H201" s="37">
        <v>100000</v>
      </c>
      <c r="I201" s="35" t="s">
        <v>1184</v>
      </c>
      <c r="J201" s="35" t="s">
        <v>1185</v>
      </c>
      <c r="K201" s="35" t="s">
        <v>1186</v>
      </c>
      <c r="L201" s="35" t="s">
        <v>1066</v>
      </c>
      <c r="M201" s="45"/>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14"/>
      <c r="IU201" s="14"/>
      <c r="IV201" s="14"/>
    </row>
    <row r="202" spans="1:256" ht="114.75" customHeight="1">
      <c r="A202" s="34">
        <f>SUBTOTAL(103,$C$7:C202)*1</f>
        <v>185</v>
      </c>
      <c r="B202" s="35" t="s">
        <v>1187</v>
      </c>
      <c r="C202" s="35" t="s">
        <v>1188</v>
      </c>
      <c r="D202" s="36" t="s">
        <v>1189</v>
      </c>
      <c r="E202" s="35" t="s">
        <v>343</v>
      </c>
      <c r="F202" s="35" t="s">
        <v>1190</v>
      </c>
      <c r="G202" s="38" t="s">
        <v>67</v>
      </c>
      <c r="H202" s="37">
        <v>180000</v>
      </c>
      <c r="I202" s="35" t="s">
        <v>1191</v>
      </c>
      <c r="J202" s="35" t="s">
        <v>1192</v>
      </c>
      <c r="K202" s="35" t="s">
        <v>1193</v>
      </c>
      <c r="L202" s="35" t="s">
        <v>1066</v>
      </c>
      <c r="M202" s="45"/>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14"/>
      <c r="IU202" s="14"/>
      <c r="IV202" s="14"/>
    </row>
    <row r="203" spans="1:256" ht="114.75" customHeight="1">
      <c r="A203" s="34">
        <f>SUBTOTAL(103,$C$7:C203)*1</f>
        <v>186</v>
      </c>
      <c r="B203" s="35" t="s">
        <v>1194</v>
      </c>
      <c r="C203" s="35" t="s">
        <v>1195</v>
      </c>
      <c r="D203" s="36" t="s">
        <v>1196</v>
      </c>
      <c r="E203" s="35" t="s">
        <v>840</v>
      </c>
      <c r="F203" s="35" t="s">
        <v>1197</v>
      </c>
      <c r="G203" s="35" t="s">
        <v>22</v>
      </c>
      <c r="H203" s="37">
        <v>150000</v>
      </c>
      <c r="I203" s="35" t="s">
        <v>121</v>
      </c>
      <c r="J203" s="35" t="s">
        <v>1198</v>
      </c>
      <c r="K203" s="35" t="s">
        <v>1199</v>
      </c>
      <c r="L203" s="35" t="s">
        <v>1066</v>
      </c>
      <c r="M203" s="45"/>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14"/>
      <c r="IU203" s="14"/>
      <c r="IV203" s="14"/>
    </row>
    <row r="204" spans="1:183" s="5" customFormat="1" ht="114.75" customHeight="1">
      <c r="A204" s="34">
        <f>SUBTOTAL(103,$C$7:C204)*1</f>
        <v>187</v>
      </c>
      <c r="B204" s="35" t="s">
        <v>1200</v>
      </c>
      <c r="C204" s="35" t="s">
        <v>1201</v>
      </c>
      <c r="D204" s="36" t="s">
        <v>1202</v>
      </c>
      <c r="E204" s="35" t="s">
        <v>431</v>
      </c>
      <c r="F204" s="35" t="s">
        <v>1203</v>
      </c>
      <c r="G204" s="35" t="s">
        <v>67</v>
      </c>
      <c r="H204" s="37">
        <v>100000</v>
      </c>
      <c r="I204" s="35" t="s">
        <v>1204</v>
      </c>
      <c r="J204" s="35" t="s">
        <v>1205</v>
      </c>
      <c r="K204" s="35" t="s">
        <v>1206</v>
      </c>
      <c r="L204" s="35" t="s">
        <v>1066</v>
      </c>
      <c r="M204" s="45"/>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row>
    <row r="205" spans="1:13" s="6" customFormat="1" ht="114.75" customHeight="1">
      <c r="A205" s="34">
        <f>SUBTOTAL(103,$C$7:C205)*1</f>
        <v>188</v>
      </c>
      <c r="B205" s="35" t="s">
        <v>1207</v>
      </c>
      <c r="C205" s="35" t="s">
        <v>1208</v>
      </c>
      <c r="D205" s="36" t="s">
        <v>1209</v>
      </c>
      <c r="E205" s="35" t="s">
        <v>300</v>
      </c>
      <c r="F205" s="35" t="s">
        <v>1210</v>
      </c>
      <c r="G205" s="35" t="s">
        <v>67</v>
      </c>
      <c r="H205" s="37">
        <v>27536.59</v>
      </c>
      <c r="I205" s="35" t="s">
        <v>1211</v>
      </c>
      <c r="J205" s="35" t="s">
        <v>1172</v>
      </c>
      <c r="K205" s="35" t="s">
        <v>1212</v>
      </c>
      <c r="L205" s="35" t="s">
        <v>1066</v>
      </c>
      <c r="M205" s="45"/>
    </row>
    <row r="206" spans="1:13" s="6" customFormat="1" ht="114.75" customHeight="1">
      <c r="A206" s="34">
        <f>SUBTOTAL(103,$C$7:C206)*1</f>
        <v>189</v>
      </c>
      <c r="B206" s="35" t="s">
        <v>1213</v>
      </c>
      <c r="C206" s="35" t="s">
        <v>1213</v>
      </c>
      <c r="D206" s="36" t="s">
        <v>1214</v>
      </c>
      <c r="E206" s="35" t="s">
        <v>300</v>
      </c>
      <c r="F206" s="35" t="s">
        <v>1215</v>
      </c>
      <c r="G206" s="47" t="s">
        <v>30</v>
      </c>
      <c r="H206" s="37">
        <v>21406</v>
      </c>
      <c r="I206" s="35" t="s">
        <v>1216</v>
      </c>
      <c r="J206" s="35" t="s">
        <v>1118</v>
      </c>
      <c r="K206" s="35" t="s">
        <v>1126</v>
      </c>
      <c r="L206" s="35" t="s">
        <v>1066</v>
      </c>
      <c r="M206" s="45"/>
    </row>
    <row r="207" spans="1:13" s="3" customFormat="1" ht="45" customHeight="1">
      <c r="A207" s="27" t="s">
        <v>1217</v>
      </c>
      <c r="B207" s="28"/>
      <c r="C207" s="29"/>
      <c r="D207" s="30">
        <f>COUNTA(A208:A249)</f>
        <v>42</v>
      </c>
      <c r="E207" s="31"/>
      <c r="F207" s="31"/>
      <c r="G207" s="31"/>
      <c r="H207" s="26">
        <f>SUM(H208:H249)</f>
        <v>9472744.530000001</v>
      </c>
      <c r="I207" s="31"/>
      <c r="J207" s="31"/>
      <c r="K207" s="31"/>
      <c r="L207" s="31"/>
      <c r="M207" s="46"/>
    </row>
    <row r="208" spans="1:256" ht="177" customHeight="1">
      <c r="A208" s="34">
        <f>SUBTOTAL(103,$C$7:C208)*1</f>
        <v>190</v>
      </c>
      <c r="B208" s="35" t="s">
        <v>1218</v>
      </c>
      <c r="C208" s="35" t="s">
        <v>1219</v>
      </c>
      <c r="D208" s="36" t="s">
        <v>1220</v>
      </c>
      <c r="E208" s="35" t="s">
        <v>879</v>
      </c>
      <c r="F208" s="35" t="s">
        <v>1221</v>
      </c>
      <c r="G208" s="35" t="s">
        <v>22</v>
      </c>
      <c r="H208" s="37">
        <v>20164.8</v>
      </c>
      <c r="I208" s="35" t="s">
        <v>208</v>
      </c>
      <c r="J208" s="35" t="s">
        <v>1222</v>
      </c>
      <c r="K208" s="35" t="s">
        <v>1223</v>
      </c>
      <c r="L208" s="35" t="s">
        <v>1217</v>
      </c>
      <c r="M208" s="45"/>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14"/>
      <c r="IU208" s="14"/>
      <c r="IV208" s="14"/>
    </row>
    <row r="209" spans="1:256" ht="114.75" customHeight="1">
      <c r="A209" s="34">
        <f>SUBTOTAL(103,$C$7:C209)*1</f>
        <v>191</v>
      </c>
      <c r="B209" s="35" t="s">
        <v>1224</v>
      </c>
      <c r="C209" s="35" t="s">
        <v>1225</v>
      </c>
      <c r="D209" s="36" t="s">
        <v>1226</v>
      </c>
      <c r="E209" s="35" t="s">
        <v>1227</v>
      </c>
      <c r="F209" s="35" t="s">
        <v>1228</v>
      </c>
      <c r="G209" s="35" t="s">
        <v>22</v>
      </c>
      <c r="H209" s="37">
        <v>152500</v>
      </c>
      <c r="I209" s="35" t="s">
        <v>121</v>
      </c>
      <c r="J209" s="35" t="s">
        <v>531</v>
      </c>
      <c r="K209" s="35" t="s">
        <v>1229</v>
      </c>
      <c r="L209" s="35" t="s">
        <v>1217</v>
      </c>
      <c r="M209" s="45"/>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14"/>
      <c r="IU209" s="14"/>
      <c r="IV209" s="14"/>
    </row>
    <row r="210" spans="1:256" ht="114.75" customHeight="1">
      <c r="A210" s="34">
        <f>SUBTOTAL(103,$C$7:C210)*1</f>
        <v>192</v>
      </c>
      <c r="B210" s="35" t="s">
        <v>1230</v>
      </c>
      <c r="C210" s="35" t="s">
        <v>1231</v>
      </c>
      <c r="D210" s="36" t="s">
        <v>1232</v>
      </c>
      <c r="E210" s="35" t="s">
        <v>1227</v>
      </c>
      <c r="F210" s="35" t="s">
        <v>1233</v>
      </c>
      <c r="G210" s="35" t="s">
        <v>30</v>
      </c>
      <c r="H210" s="37">
        <v>788500</v>
      </c>
      <c r="I210" s="35" t="s">
        <v>121</v>
      </c>
      <c r="J210" s="35" t="s">
        <v>531</v>
      </c>
      <c r="K210" s="35" t="s">
        <v>1229</v>
      </c>
      <c r="L210" s="35" t="s">
        <v>1217</v>
      </c>
      <c r="M210" s="45"/>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4"/>
    </row>
    <row r="211" spans="1:256" ht="114.75" customHeight="1">
      <c r="A211" s="34">
        <f>SUBTOTAL(103,$C$7:C211)*1</f>
        <v>193</v>
      </c>
      <c r="B211" s="35" t="s">
        <v>1234</v>
      </c>
      <c r="C211" s="35" t="s">
        <v>1235</v>
      </c>
      <c r="D211" s="36" t="s">
        <v>1236</v>
      </c>
      <c r="E211" s="35" t="s">
        <v>1227</v>
      </c>
      <c r="F211" s="35" t="s">
        <v>1237</v>
      </c>
      <c r="G211" s="35" t="s">
        <v>22</v>
      </c>
      <c r="H211" s="37">
        <v>652200</v>
      </c>
      <c r="I211" s="35" t="s">
        <v>121</v>
      </c>
      <c r="J211" s="35" t="s">
        <v>531</v>
      </c>
      <c r="K211" s="35" t="s">
        <v>1229</v>
      </c>
      <c r="L211" s="35" t="s">
        <v>1217</v>
      </c>
      <c r="M211" s="45"/>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14"/>
      <c r="IU211" s="14"/>
      <c r="IV211" s="14"/>
    </row>
    <row r="212" spans="1:256" ht="114.75" customHeight="1">
      <c r="A212" s="34">
        <f>SUBTOTAL(103,$C$7:C212)*1</f>
        <v>194</v>
      </c>
      <c r="B212" s="35" t="s">
        <v>1238</v>
      </c>
      <c r="C212" s="35" t="s">
        <v>1239</v>
      </c>
      <c r="D212" s="36" t="s">
        <v>1240</v>
      </c>
      <c r="E212" s="35" t="s">
        <v>1227</v>
      </c>
      <c r="F212" s="35" t="s">
        <v>1241</v>
      </c>
      <c r="G212" s="35" t="s">
        <v>22</v>
      </c>
      <c r="H212" s="37">
        <v>71800</v>
      </c>
      <c r="I212" s="35" t="s">
        <v>121</v>
      </c>
      <c r="J212" s="35" t="s">
        <v>531</v>
      </c>
      <c r="K212" s="35" t="s">
        <v>1229</v>
      </c>
      <c r="L212" s="35" t="s">
        <v>1217</v>
      </c>
      <c r="M212" s="45"/>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14"/>
      <c r="IU212" s="14"/>
      <c r="IV212" s="14"/>
    </row>
    <row r="213" spans="1:256" ht="114.75" customHeight="1">
      <c r="A213" s="34">
        <f>SUBTOTAL(103,$C$7:C213)*1</f>
        <v>195</v>
      </c>
      <c r="B213" s="35" t="s">
        <v>1242</v>
      </c>
      <c r="C213" s="35" t="s">
        <v>1243</v>
      </c>
      <c r="D213" s="36" t="s">
        <v>1244</v>
      </c>
      <c r="E213" s="35" t="s">
        <v>1245</v>
      </c>
      <c r="F213" s="35" t="s">
        <v>1246</v>
      </c>
      <c r="G213" s="35" t="s">
        <v>67</v>
      </c>
      <c r="H213" s="37">
        <v>11000</v>
      </c>
      <c r="I213" s="35" t="s">
        <v>1247</v>
      </c>
      <c r="J213" s="35" t="s">
        <v>531</v>
      </c>
      <c r="K213" s="35" t="s">
        <v>1248</v>
      </c>
      <c r="L213" s="35" t="s">
        <v>1217</v>
      </c>
      <c r="M213" s="45"/>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14"/>
      <c r="IU213" s="14"/>
      <c r="IV213" s="14"/>
    </row>
    <row r="214" spans="1:256" ht="114.75" customHeight="1">
      <c r="A214" s="34">
        <f>SUBTOTAL(103,$C$7:C214)*1</f>
        <v>196</v>
      </c>
      <c r="B214" s="35" t="s">
        <v>1249</v>
      </c>
      <c r="C214" s="35" t="s">
        <v>1249</v>
      </c>
      <c r="D214" s="36" t="s">
        <v>1250</v>
      </c>
      <c r="E214" s="35" t="s">
        <v>1251</v>
      </c>
      <c r="F214" s="35" t="s">
        <v>1252</v>
      </c>
      <c r="G214" s="38" t="s">
        <v>67</v>
      </c>
      <c r="H214" s="37">
        <v>25000</v>
      </c>
      <c r="I214" s="35" t="s">
        <v>1253</v>
      </c>
      <c r="J214" s="35" t="s">
        <v>531</v>
      </c>
      <c r="K214" s="35" t="s">
        <v>1254</v>
      </c>
      <c r="L214" s="35" t="s">
        <v>1217</v>
      </c>
      <c r="M214" s="45"/>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14"/>
      <c r="IU214" s="14"/>
      <c r="IV214" s="14"/>
    </row>
    <row r="215" spans="1:256" ht="114.75" customHeight="1">
      <c r="A215" s="34">
        <f>SUBTOTAL(103,$C$7:C215)*1</f>
        <v>197</v>
      </c>
      <c r="B215" s="35" t="s">
        <v>1255</v>
      </c>
      <c r="C215" s="35" t="s">
        <v>1256</v>
      </c>
      <c r="D215" s="36" t="s">
        <v>1257</v>
      </c>
      <c r="E215" s="35" t="s">
        <v>128</v>
      </c>
      <c r="F215" s="35" t="s">
        <v>1258</v>
      </c>
      <c r="G215" s="35" t="s">
        <v>22</v>
      </c>
      <c r="H215" s="37">
        <v>24211.09</v>
      </c>
      <c r="I215" s="35" t="s">
        <v>1259</v>
      </c>
      <c r="J215" s="35" t="s">
        <v>1260</v>
      </c>
      <c r="K215" s="35" t="s">
        <v>1261</v>
      </c>
      <c r="L215" s="35" t="s">
        <v>1217</v>
      </c>
      <c r="M215" s="45"/>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c r="IM215" s="14"/>
      <c r="IN215" s="14"/>
      <c r="IO215" s="14"/>
      <c r="IP215" s="14"/>
      <c r="IQ215" s="14"/>
      <c r="IR215" s="14"/>
      <c r="IS215" s="14"/>
      <c r="IT215" s="14"/>
      <c r="IU215" s="14"/>
      <c r="IV215" s="14"/>
    </row>
    <row r="216" spans="1:256" ht="114.75" customHeight="1">
      <c r="A216" s="34">
        <f>SUBTOTAL(103,$C$7:C216)*1</f>
        <v>198</v>
      </c>
      <c r="B216" s="35" t="s">
        <v>1262</v>
      </c>
      <c r="C216" s="35" t="s">
        <v>1263</v>
      </c>
      <c r="D216" s="36" t="s">
        <v>1264</v>
      </c>
      <c r="E216" s="35" t="s">
        <v>234</v>
      </c>
      <c r="F216" s="35" t="s">
        <v>1265</v>
      </c>
      <c r="G216" s="35" t="s">
        <v>67</v>
      </c>
      <c r="H216" s="37">
        <v>120000</v>
      </c>
      <c r="I216" s="35" t="s">
        <v>1266</v>
      </c>
      <c r="J216" s="35" t="s">
        <v>1267</v>
      </c>
      <c r="K216" s="35" t="s">
        <v>1268</v>
      </c>
      <c r="L216" s="35" t="s">
        <v>1217</v>
      </c>
      <c r="M216" s="45"/>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c r="IM216" s="14"/>
      <c r="IN216" s="14"/>
      <c r="IO216" s="14"/>
      <c r="IP216" s="14"/>
      <c r="IQ216" s="14"/>
      <c r="IR216" s="14"/>
      <c r="IS216" s="14"/>
      <c r="IT216" s="14"/>
      <c r="IU216" s="14"/>
      <c r="IV216" s="14"/>
    </row>
    <row r="217" spans="1:256" ht="114.75" customHeight="1">
      <c r="A217" s="34">
        <f>SUBTOTAL(103,$C$7:C217)*1</f>
        <v>199</v>
      </c>
      <c r="B217" s="35" t="s">
        <v>1269</v>
      </c>
      <c r="C217" s="35" t="s">
        <v>1270</v>
      </c>
      <c r="D217" s="36" t="s">
        <v>1271</v>
      </c>
      <c r="E217" s="35" t="s">
        <v>1272</v>
      </c>
      <c r="F217" s="35" t="s">
        <v>1273</v>
      </c>
      <c r="G217" s="38" t="s">
        <v>67</v>
      </c>
      <c r="H217" s="37">
        <v>58000</v>
      </c>
      <c r="I217" s="35" t="s">
        <v>1274</v>
      </c>
      <c r="J217" s="35" t="s">
        <v>1275</v>
      </c>
      <c r="K217" s="35" t="s">
        <v>1276</v>
      </c>
      <c r="L217" s="35" t="s">
        <v>1217</v>
      </c>
      <c r="M217" s="45"/>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c r="IM217" s="14"/>
      <c r="IN217" s="14"/>
      <c r="IO217" s="14"/>
      <c r="IP217" s="14"/>
      <c r="IQ217" s="14"/>
      <c r="IR217" s="14"/>
      <c r="IS217" s="14"/>
      <c r="IT217" s="14"/>
      <c r="IU217" s="14"/>
      <c r="IV217" s="14"/>
    </row>
    <row r="218" spans="1:256" ht="114.75" customHeight="1">
      <c r="A218" s="34">
        <f>SUBTOTAL(103,$C$7:C218)*1</f>
        <v>200</v>
      </c>
      <c r="B218" s="35" t="s">
        <v>1277</v>
      </c>
      <c r="C218" s="35" t="s">
        <v>1278</v>
      </c>
      <c r="D218" s="36" t="s">
        <v>1279</v>
      </c>
      <c r="E218" s="35" t="s">
        <v>1272</v>
      </c>
      <c r="F218" s="35" t="s">
        <v>1280</v>
      </c>
      <c r="G218" s="38" t="s">
        <v>30</v>
      </c>
      <c r="H218" s="37">
        <v>100000</v>
      </c>
      <c r="I218" s="35" t="s">
        <v>1281</v>
      </c>
      <c r="J218" s="35" t="s">
        <v>1282</v>
      </c>
      <c r="K218" s="35" t="s">
        <v>1283</v>
      </c>
      <c r="L218" s="35" t="s">
        <v>1217</v>
      </c>
      <c r="M218" s="45"/>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c r="IM218" s="14"/>
      <c r="IN218" s="14"/>
      <c r="IO218" s="14"/>
      <c r="IP218" s="14"/>
      <c r="IQ218" s="14"/>
      <c r="IR218" s="14"/>
      <c r="IS218" s="14"/>
      <c r="IT218" s="14"/>
      <c r="IU218" s="14"/>
      <c r="IV218" s="14"/>
    </row>
    <row r="219" spans="1:256" ht="114.75" customHeight="1">
      <c r="A219" s="34">
        <f>SUBTOTAL(103,$C$7:C219)*1</f>
        <v>201</v>
      </c>
      <c r="B219" s="35" t="s">
        <v>1284</v>
      </c>
      <c r="C219" s="35" t="s">
        <v>1285</v>
      </c>
      <c r="D219" s="36" t="s">
        <v>1286</v>
      </c>
      <c r="E219" s="35" t="s">
        <v>1272</v>
      </c>
      <c r="F219" s="35" t="s">
        <v>1287</v>
      </c>
      <c r="G219" s="38" t="s">
        <v>171</v>
      </c>
      <c r="H219" s="37">
        <v>500000</v>
      </c>
      <c r="I219" s="35" t="s">
        <v>121</v>
      </c>
      <c r="J219" s="35" t="s">
        <v>531</v>
      </c>
      <c r="K219" s="35" t="s">
        <v>1229</v>
      </c>
      <c r="L219" s="35" t="s">
        <v>1217</v>
      </c>
      <c r="M219" s="45"/>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c r="IM219" s="14"/>
      <c r="IN219" s="14"/>
      <c r="IO219" s="14"/>
      <c r="IP219" s="14"/>
      <c r="IQ219" s="14"/>
      <c r="IR219" s="14"/>
      <c r="IS219" s="14"/>
      <c r="IT219" s="14"/>
      <c r="IU219" s="14"/>
      <c r="IV219" s="14"/>
    </row>
    <row r="220" spans="1:256" ht="114.75" customHeight="1">
      <c r="A220" s="34">
        <f>SUBTOTAL(103,$C$7:C220)*1</f>
        <v>202</v>
      </c>
      <c r="B220" s="35" t="s">
        <v>1288</v>
      </c>
      <c r="C220" s="35" t="s">
        <v>1289</v>
      </c>
      <c r="D220" s="36" t="s">
        <v>1290</v>
      </c>
      <c r="E220" s="35" t="s">
        <v>119</v>
      </c>
      <c r="F220" s="35" t="s">
        <v>1291</v>
      </c>
      <c r="G220" s="35" t="s">
        <v>22</v>
      </c>
      <c r="H220" s="37">
        <v>75000</v>
      </c>
      <c r="I220" s="35" t="s">
        <v>1292</v>
      </c>
      <c r="J220" s="35" t="s">
        <v>1293</v>
      </c>
      <c r="K220" s="35" t="s">
        <v>1294</v>
      </c>
      <c r="L220" s="35" t="s">
        <v>1217</v>
      </c>
      <c r="M220" s="45"/>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c r="IM220" s="14"/>
      <c r="IN220" s="14"/>
      <c r="IO220" s="14"/>
      <c r="IP220" s="14"/>
      <c r="IQ220" s="14"/>
      <c r="IR220" s="14"/>
      <c r="IS220" s="14"/>
      <c r="IT220" s="14"/>
      <c r="IU220" s="14"/>
      <c r="IV220" s="14"/>
    </row>
    <row r="221" spans="1:256" ht="114.75" customHeight="1">
      <c r="A221" s="34">
        <f>SUBTOTAL(103,$C$7:C221)*1</f>
        <v>203</v>
      </c>
      <c r="B221" s="35" t="s">
        <v>1295</v>
      </c>
      <c r="C221" s="35" t="s">
        <v>1296</v>
      </c>
      <c r="D221" s="36" t="s">
        <v>1297</v>
      </c>
      <c r="E221" s="35" t="s">
        <v>119</v>
      </c>
      <c r="F221" s="35" t="s">
        <v>1298</v>
      </c>
      <c r="G221" s="35" t="s">
        <v>67</v>
      </c>
      <c r="H221" s="37">
        <v>95975</v>
      </c>
      <c r="I221" s="35" t="s">
        <v>1299</v>
      </c>
      <c r="J221" s="35" t="s">
        <v>1300</v>
      </c>
      <c r="K221" s="35" t="s">
        <v>1301</v>
      </c>
      <c r="L221" s="35" t="s">
        <v>1217</v>
      </c>
      <c r="M221" s="45"/>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c r="IM221" s="14"/>
      <c r="IN221" s="14"/>
      <c r="IO221" s="14"/>
      <c r="IP221" s="14"/>
      <c r="IQ221" s="14"/>
      <c r="IR221" s="14"/>
      <c r="IS221" s="14"/>
      <c r="IT221" s="14"/>
      <c r="IU221" s="14"/>
      <c r="IV221" s="14"/>
    </row>
    <row r="222" spans="1:256" ht="114.75" customHeight="1">
      <c r="A222" s="34">
        <f>SUBTOTAL(103,$C$7:C222)*1</f>
        <v>204</v>
      </c>
      <c r="B222" s="35" t="s">
        <v>1302</v>
      </c>
      <c r="C222" s="35" t="s">
        <v>1303</v>
      </c>
      <c r="D222" s="36" t="s">
        <v>1304</v>
      </c>
      <c r="E222" s="35" t="s">
        <v>119</v>
      </c>
      <c r="F222" s="35" t="s">
        <v>1305</v>
      </c>
      <c r="G222" s="35" t="s">
        <v>67</v>
      </c>
      <c r="H222" s="37">
        <v>29000</v>
      </c>
      <c r="I222" s="35" t="s">
        <v>1306</v>
      </c>
      <c r="J222" s="35" t="s">
        <v>1293</v>
      </c>
      <c r="K222" s="35" t="s">
        <v>1307</v>
      </c>
      <c r="L222" s="35" t="s">
        <v>1217</v>
      </c>
      <c r="M222" s="45"/>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c r="IM222" s="14"/>
      <c r="IN222" s="14"/>
      <c r="IO222" s="14"/>
      <c r="IP222" s="14"/>
      <c r="IQ222" s="14"/>
      <c r="IR222" s="14"/>
      <c r="IS222" s="14"/>
      <c r="IT222" s="14"/>
      <c r="IU222" s="14"/>
      <c r="IV222" s="14"/>
    </row>
    <row r="223" spans="1:256" ht="114.75" customHeight="1">
      <c r="A223" s="34">
        <f>SUBTOTAL(103,$C$7:C223)*1</f>
        <v>205</v>
      </c>
      <c r="B223" s="35" t="s">
        <v>1308</v>
      </c>
      <c r="C223" s="35" t="s">
        <v>1309</v>
      </c>
      <c r="D223" s="36" t="s">
        <v>1310</v>
      </c>
      <c r="E223" s="35" t="s">
        <v>119</v>
      </c>
      <c r="F223" s="35" t="s">
        <v>1311</v>
      </c>
      <c r="G223" s="35" t="s">
        <v>22</v>
      </c>
      <c r="H223" s="37">
        <v>75900</v>
      </c>
      <c r="I223" s="35" t="s">
        <v>121</v>
      </c>
      <c r="J223" s="35" t="s">
        <v>1312</v>
      </c>
      <c r="K223" s="35" t="s">
        <v>1313</v>
      </c>
      <c r="L223" s="35" t="s">
        <v>1217</v>
      </c>
      <c r="M223" s="45"/>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c r="IM223" s="14"/>
      <c r="IN223" s="14"/>
      <c r="IO223" s="14"/>
      <c r="IP223" s="14"/>
      <c r="IQ223" s="14"/>
      <c r="IR223" s="14"/>
      <c r="IS223" s="14"/>
      <c r="IT223" s="14"/>
      <c r="IU223" s="14"/>
      <c r="IV223" s="14"/>
    </row>
    <row r="224" spans="1:256" ht="114.75" customHeight="1">
      <c r="A224" s="34">
        <f>SUBTOTAL(103,$C$7:C224)*1</f>
        <v>206</v>
      </c>
      <c r="B224" s="35" t="s">
        <v>1314</v>
      </c>
      <c r="C224" s="35" t="s">
        <v>1315</v>
      </c>
      <c r="D224" s="36" t="s">
        <v>1316</v>
      </c>
      <c r="E224" s="35" t="s">
        <v>119</v>
      </c>
      <c r="F224" s="35" t="s">
        <v>1317</v>
      </c>
      <c r="G224" s="38" t="s">
        <v>67</v>
      </c>
      <c r="H224" s="37">
        <v>24000</v>
      </c>
      <c r="I224" s="35" t="s">
        <v>1318</v>
      </c>
      <c r="J224" s="35" t="s">
        <v>1319</v>
      </c>
      <c r="K224" s="35" t="s">
        <v>1320</v>
      </c>
      <c r="L224" s="35" t="s">
        <v>1217</v>
      </c>
      <c r="M224" s="45"/>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c r="IM224" s="14"/>
      <c r="IN224" s="14"/>
      <c r="IO224" s="14"/>
      <c r="IP224" s="14"/>
      <c r="IQ224" s="14"/>
      <c r="IR224" s="14"/>
      <c r="IS224" s="14"/>
      <c r="IT224" s="14"/>
      <c r="IU224" s="14"/>
      <c r="IV224" s="14"/>
    </row>
    <row r="225" spans="1:256" ht="114.75" customHeight="1">
      <c r="A225" s="34">
        <f>SUBTOTAL(103,$C$7:C225)*1</f>
        <v>207</v>
      </c>
      <c r="B225" s="35" t="s">
        <v>1321</v>
      </c>
      <c r="C225" s="35" t="s">
        <v>1322</v>
      </c>
      <c r="D225" s="36" t="s">
        <v>1323</v>
      </c>
      <c r="E225" s="35" t="s">
        <v>119</v>
      </c>
      <c r="F225" s="35" t="s">
        <v>1324</v>
      </c>
      <c r="G225" s="38" t="s">
        <v>30</v>
      </c>
      <c r="H225" s="37">
        <v>236972.72</v>
      </c>
      <c r="I225" s="35" t="s">
        <v>121</v>
      </c>
      <c r="J225" s="35" t="s">
        <v>1260</v>
      </c>
      <c r="K225" s="35" t="s">
        <v>1325</v>
      </c>
      <c r="L225" s="35" t="s">
        <v>1217</v>
      </c>
      <c r="M225" s="45"/>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c r="IM225" s="14"/>
      <c r="IN225" s="14"/>
      <c r="IO225" s="14"/>
      <c r="IP225" s="14"/>
      <c r="IQ225" s="14"/>
      <c r="IR225" s="14"/>
      <c r="IS225" s="14"/>
      <c r="IT225" s="14"/>
      <c r="IU225" s="14"/>
      <c r="IV225" s="14"/>
    </row>
    <row r="226" spans="1:256" ht="114.75" customHeight="1">
      <c r="A226" s="34">
        <f>SUBTOTAL(103,$C$7:C226)*1</f>
        <v>208</v>
      </c>
      <c r="B226" s="35" t="s">
        <v>1326</v>
      </c>
      <c r="C226" s="35" t="s">
        <v>1327</v>
      </c>
      <c r="D226" s="36" t="s">
        <v>1328</v>
      </c>
      <c r="E226" s="35" t="s">
        <v>161</v>
      </c>
      <c r="F226" s="35" t="s">
        <v>1329</v>
      </c>
      <c r="G226" s="35" t="s">
        <v>22</v>
      </c>
      <c r="H226" s="37">
        <v>373900</v>
      </c>
      <c r="I226" s="35" t="s">
        <v>121</v>
      </c>
      <c r="J226" s="35" t="s">
        <v>531</v>
      </c>
      <c r="K226" s="35" t="s">
        <v>1229</v>
      </c>
      <c r="L226" s="35" t="s">
        <v>1217</v>
      </c>
      <c r="M226" s="45"/>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c r="IM226" s="14"/>
      <c r="IN226" s="14"/>
      <c r="IO226" s="14"/>
      <c r="IP226" s="14"/>
      <c r="IQ226" s="14"/>
      <c r="IR226" s="14"/>
      <c r="IS226" s="14"/>
      <c r="IT226" s="14"/>
      <c r="IU226" s="14"/>
      <c r="IV226" s="14"/>
    </row>
    <row r="227" spans="1:256" ht="114.75" customHeight="1">
      <c r="A227" s="34">
        <f>SUBTOTAL(103,$C$7:C227)*1</f>
        <v>209</v>
      </c>
      <c r="B227" s="35" t="s">
        <v>1330</v>
      </c>
      <c r="C227" s="35" t="s">
        <v>1331</v>
      </c>
      <c r="D227" s="36" t="s">
        <v>1332</v>
      </c>
      <c r="E227" s="35" t="s">
        <v>161</v>
      </c>
      <c r="F227" s="35" t="s">
        <v>1333</v>
      </c>
      <c r="G227" s="35" t="s">
        <v>22</v>
      </c>
      <c r="H227" s="37">
        <v>147430</v>
      </c>
      <c r="I227" s="35" t="s">
        <v>1334</v>
      </c>
      <c r="J227" s="35" t="s">
        <v>1335</v>
      </c>
      <c r="K227" s="35" t="s">
        <v>1307</v>
      </c>
      <c r="L227" s="35" t="s">
        <v>1217</v>
      </c>
      <c r="M227" s="45"/>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c r="IM227" s="14"/>
      <c r="IN227" s="14"/>
      <c r="IO227" s="14"/>
      <c r="IP227" s="14"/>
      <c r="IQ227" s="14"/>
      <c r="IR227" s="14"/>
      <c r="IS227" s="14"/>
      <c r="IT227" s="14"/>
      <c r="IU227" s="14"/>
      <c r="IV227" s="14"/>
    </row>
    <row r="228" spans="1:256" ht="114.75" customHeight="1">
      <c r="A228" s="34">
        <f>SUBTOTAL(103,$C$7:C228)*1</f>
        <v>210</v>
      </c>
      <c r="B228" s="35" t="s">
        <v>1336</v>
      </c>
      <c r="C228" s="35" t="s">
        <v>1336</v>
      </c>
      <c r="D228" s="36" t="s">
        <v>1337</v>
      </c>
      <c r="E228" s="35" t="s">
        <v>300</v>
      </c>
      <c r="F228" s="35" t="s">
        <v>1338</v>
      </c>
      <c r="G228" s="38" t="s">
        <v>67</v>
      </c>
      <c r="H228" s="37">
        <v>23135.54</v>
      </c>
      <c r="I228" s="35" t="s">
        <v>1339</v>
      </c>
      <c r="J228" s="35" t="s">
        <v>1260</v>
      </c>
      <c r="K228" s="35" t="s">
        <v>1261</v>
      </c>
      <c r="L228" s="35" t="s">
        <v>1217</v>
      </c>
      <c r="M228" s="45"/>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c r="IM228" s="14"/>
      <c r="IN228" s="14"/>
      <c r="IO228" s="14"/>
      <c r="IP228" s="14"/>
      <c r="IQ228" s="14"/>
      <c r="IR228" s="14"/>
      <c r="IS228" s="14"/>
      <c r="IT228" s="14"/>
      <c r="IU228" s="14"/>
      <c r="IV228" s="14"/>
    </row>
    <row r="229" spans="1:256" ht="114.75" customHeight="1">
      <c r="A229" s="34">
        <f>SUBTOTAL(103,$C$7:C229)*1</f>
        <v>211</v>
      </c>
      <c r="B229" s="35" t="s">
        <v>1340</v>
      </c>
      <c r="C229" s="35" t="s">
        <v>1340</v>
      </c>
      <c r="D229" s="36" t="s">
        <v>1341</v>
      </c>
      <c r="E229" s="35" t="s">
        <v>300</v>
      </c>
      <c r="F229" s="35" t="s">
        <v>1342</v>
      </c>
      <c r="G229" s="38" t="s">
        <v>67</v>
      </c>
      <c r="H229" s="37">
        <v>17457.29</v>
      </c>
      <c r="I229" s="35" t="s">
        <v>1343</v>
      </c>
      <c r="J229" s="35" t="s">
        <v>1260</v>
      </c>
      <c r="K229" s="35" t="s">
        <v>1261</v>
      </c>
      <c r="L229" s="35" t="s">
        <v>1217</v>
      </c>
      <c r="M229" s="45"/>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14"/>
      <c r="IU229" s="14"/>
      <c r="IV229" s="14"/>
    </row>
    <row r="230" spans="1:256" ht="114.75" customHeight="1">
      <c r="A230" s="34">
        <f>SUBTOTAL(103,$C$7:C230)*1</f>
        <v>212</v>
      </c>
      <c r="B230" s="35" t="s">
        <v>1344</v>
      </c>
      <c r="C230" s="35" t="s">
        <v>1345</v>
      </c>
      <c r="D230" s="36" t="s">
        <v>1346</v>
      </c>
      <c r="E230" s="35" t="s">
        <v>769</v>
      </c>
      <c r="F230" s="35" t="s">
        <v>1347</v>
      </c>
      <c r="G230" s="35" t="s">
        <v>22</v>
      </c>
      <c r="H230" s="37">
        <v>113395.79</v>
      </c>
      <c r="I230" s="35" t="s">
        <v>684</v>
      </c>
      <c r="J230" s="35" t="s">
        <v>531</v>
      </c>
      <c r="K230" s="35" t="s">
        <v>1348</v>
      </c>
      <c r="L230" s="35" t="s">
        <v>1217</v>
      </c>
      <c r="M230" s="45"/>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row>
    <row r="231" spans="1:256" ht="114.75" customHeight="1">
      <c r="A231" s="34">
        <f>SUBTOTAL(103,$C$7:C231)*1</f>
        <v>213</v>
      </c>
      <c r="B231" s="35" t="s">
        <v>1349</v>
      </c>
      <c r="C231" s="35" t="s">
        <v>1350</v>
      </c>
      <c r="D231" s="36" t="s">
        <v>1351</v>
      </c>
      <c r="E231" s="35" t="s">
        <v>20</v>
      </c>
      <c r="F231" s="35" t="s">
        <v>1352</v>
      </c>
      <c r="G231" s="35" t="s">
        <v>22</v>
      </c>
      <c r="H231" s="37">
        <v>98406.39</v>
      </c>
      <c r="I231" s="35" t="s">
        <v>1353</v>
      </c>
      <c r="J231" s="35" t="s">
        <v>1260</v>
      </c>
      <c r="K231" s="35" t="s">
        <v>1354</v>
      </c>
      <c r="L231" s="35" t="s">
        <v>1217</v>
      </c>
      <c r="M231" s="45"/>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c r="IM231" s="14"/>
      <c r="IN231" s="14"/>
      <c r="IO231" s="14"/>
      <c r="IP231" s="14"/>
      <c r="IQ231" s="14"/>
      <c r="IR231" s="14"/>
      <c r="IS231" s="14"/>
      <c r="IT231" s="14"/>
      <c r="IU231" s="14"/>
      <c r="IV231" s="14"/>
    </row>
    <row r="232" spans="1:256" ht="114.75" customHeight="1">
      <c r="A232" s="34">
        <f>SUBTOTAL(103,$C$7:C232)*1</f>
        <v>214</v>
      </c>
      <c r="B232" s="35" t="s">
        <v>1355</v>
      </c>
      <c r="C232" s="35" t="s">
        <v>1356</v>
      </c>
      <c r="D232" s="36" t="s">
        <v>1357</v>
      </c>
      <c r="E232" s="35" t="s">
        <v>20</v>
      </c>
      <c r="F232" s="35" t="s">
        <v>1358</v>
      </c>
      <c r="G232" s="35" t="s">
        <v>22</v>
      </c>
      <c r="H232" s="37">
        <v>185800</v>
      </c>
      <c r="I232" s="35" t="s">
        <v>1359</v>
      </c>
      <c r="J232" s="35" t="s">
        <v>1360</v>
      </c>
      <c r="K232" s="35" t="s">
        <v>1320</v>
      </c>
      <c r="L232" s="35" t="s">
        <v>1217</v>
      </c>
      <c r="M232" s="45"/>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c r="IM232" s="14"/>
      <c r="IN232" s="14"/>
      <c r="IO232" s="14"/>
      <c r="IP232" s="14"/>
      <c r="IQ232" s="14"/>
      <c r="IR232" s="14"/>
      <c r="IS232" s="14"/>
      <c r="IT232" s="14"/>
      <c r="IU232" s="14"/>
      <c r="IV232" s="14"/>
    </row>
    <row r="233" spans="1:256" ht="114.75" customHeight="1">
      <c r="A233" s="34">
        <f>SUBTOTAL(103,$C$7:C233)*1</f>
        <v>215</v>
      </c>
      <c r="B233" s="35" t="s">
        <v>1361</v>
      </c>
      <c r="C233" s="35" t="s">
        <v>1362</v>
      </c>
      <c r="D233" s="36" t="s">
        <v>1363</v>
      </c>
      <c r="E233" s="35" t="s">
        <v>314</v>
      </c>
      <c r="F233" s="35" t="s">
        <v>1364</v>
      </c>
      <c r="G233" s="35" t="s">
        <v>67</v>
      </c>
      <c r="H233" s="37">
        <v>89416</v>
      </c>
      <c r="I233" s="35" t="s">
        <v>1365</v>
      </c>
      <c r="J233" s="35" t="s">
        <v>1366</v>
      </c>
      <c r="K233" s="35" t="s">
        <v>1301</v>
      </c>
      <c r="L233" s="35" t="s">
        <v>1217</v>
      </c>
      <c r="M233" s="45"/>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c r="IM233" s="14"/>
      <c r="IN233" s="14"/>
      <c r="IO233" s="14"/>
      <c r="IP233" s="14"/>
      <c r="IQ233" s="14"/>
      <c r="IR233" s="14"/>
      <c r="IS233" s="14"/>
      <c r="IT233" s="14"/>
      <c r="IU233" s="14"/>
      <c r="IV233" s="14"/>
    </row>
    <row r="234" spans="1:256" ht="114.75" customHeight="1">
      <c r="A234" s="34">
        <f>SUBTOTAL(103,$C$7:C234)*1</f>
        <v>216</v>
      </c>
      <c r="B234" s="35" t="s">
        <v>1367</v>
      </c>
      <c r="C234" s="35" t="s">
        <v>1368</v>
      </c>
      <c r="D234" s="36" t="s">
        <v>1369</v>
      </c>
      <c r="E234" s="35" t="s">
        <v>314</v>
      </c>
      <c r="F234" s="35" t="s">
        <v>1370</v>
      </c>
      <c r="G234" s="35" t="s">
        <v>171</v>
      </c>
      <c r="H234" s="37">
        <v>1003057.18</v>
      </c>
      <c r="I234" s="35" t="s">
        <v>1371</v>
      </c>
      <c r="J234" s="35" t="s">
        <v>1372</v>
      </c>
      <c r="K234" s="35" t="s">
        <v>1301</v>
      </c>
      <c r="L234" s="35" t="s">
        <v>1217</v>
      </c>
      <c r="M234" s="45"/>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c r="IM234" s="14"/>
      <c r="IN234" s="14"/>
      <c r="IO234" s="14"/>
      <c r="IP234" s="14"/>
      <c r="IQ234" s="14"/>
      <c r="IR234" s="14"/>
      <c r="IS234" s="14"/>
      <c r="IT234" s="14"/>
      <c r="IU234" s="14"/>
      <c r="IV234" s="14"/>
    </row>
    <row r="235" spans="1:256" ht="114.75" customHeight="1">
      <c r="A235" s="34">
        <f>SUBTOTAL(103,$C$7:C235)*1</f>
        <v>217</v>
      </c>
      <c r="B235" s="35" t="s">
        <v>1373</v>
      </c>
      <c r="C235" s="35" t="s">
        <v>1374</v>
      </c>
      <c r="D235" s="36" t="s">
        <v>1375</v>
      </c>
      <c r="E235" s="35" t="s">
        <v>314</v>
      </c>
      <c r="F235" s="35" t="s">
        <v>1376</v>
      </c>
      <c r="G235" s="35" t="s">
        <v>30</v>
      </c>
      <c r="H235" s="37">
        <v>20000</v>
      </c>
      <c r="I235" s="35" t="s">
        <v>121</v>
      </c>
      <c r="J235" s="35" t="s">
        <v>1377</v>
      </c>
      <c r="K235" s="35" t="s">
        <v>1320</v>
      </c>
      <c r="L235" s="35" t="s">
        <v>1217</v>
      </c>
      <c r="M235" s="45"/>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c r="IM235" s="14"/>
      <c r="IN235" s="14"/>
      <c r="IO235" s="14"/>
      <c r="IP235" s="14"/>
      <c r="IQ235" s="14"/>
      <c r="IR235" s="14"/>
      <c r="IS235" s="14"/>
      <c r="IT235" s="14"/>
      <c r="IU235" s="14"/>
      <c r="IV235" s="14"/>
    </row>
    <row r="236" spans="1:256" ht="114.75" customHeight="1">
      <c r="A236" s="34">
        <f>SUBTOTAL(103,$C$7:C236)*1</f>
        <v>218</v>
      </c>
      <c r="B236" s="35" t="s">
        <v>1378</v>
      </c>
      <c r="C236" s="35" t="s">
        <v>1379</v>
      </c>
      <c r="D236" s="36" t="s">
        <v>1380</v>
      </c>
      <c r="E236" s="35" t="s">
        <v>314</v>
      </c>
      <c r="F236" s="35" t="s">
        <v>1381</v>
      </c>
      <c r="G236" s="35" t="s">
        <v>22</v>
      </c>
      <c r="H236" s="37">
        <v>144357.94</v>
      </c>
      <c r="I236" s="35" t="s">
        <v>1382</v>
      </c>
      <c r="J236" s="35" t="s">
        <v>1260</v>
      </c>
      <c r="K236" s="35" t="s">
        <v>1261</v>
      </c>
      <c r="L236" s="35" t="s">
        <v>1217</v>
      </c>
      <c r="M236" s="45"/>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c r="IM236" s="14"/>
      <c r="IN236" s="14"/>
      <c r="IO236" s="14"/>
      <c r="IP236" s="14"/>
      <c r="IQ236" s="14"/>
      <c r="IR236" s="14"/>
      <c r="IS236" s="14"/>
      <c r="IT236" s="14"/>
      <c r="IU236" s="14"/>
      <c r="IV236" s="14"/>
    </row>
    <row r="237" spans="1:256" ht="114.75" customHeight="1">
      <c r="A237" s="34">
        <f>SUBTOTAL(103,$C$7:C237)*1</f>
        <v>219</v>
      </c>
      <c r="B237" s="35" t="s">
        <v>1383</v>
      </c>
      <c r="C237" s="35" t="s">
        <v>1384</v>
      </c>
      <c r="D237" s="36" t="s">
        <v>1385</v>
      </c>
      <c r="E237" s="35" t="s">
        <v>955</v>
      </c>
      <c r="F237" s="35" t="s">
        <v>1386</v>
      </c>
      <c r="G237" s="35" t="s">
        <v>67</v>
      </c>
      <c r="H237" s="37">
        <v>78000</v>
      </c>
      <c r="I237" s="35" t="s">
        <v>1387</v>
      </c>
      <c r="J237" s="35" t="s">
        <v>1388</v>
      </c>
      <c r="K237" s="35" t="s">
        <v>1307</v>
      </c>
      <c r="L237" s="35" t="s">
        <v>1217</v>
      </c>
      <c r="M237" s="45"/>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14"/>
      <c r="IU237" s="14"/>
      <c r="IV237" s="14"/>
    </row>
    <row r="238" spans="1:256" ht="114.75" customHeight="1">
      <c r="A238" s="34">
        <f>SUBTOTAL(103,$C$7:C238)*1</f>
        <v>220</v>
      </c>
      <c r="B238" s="35" t="s">
        <v>1389</v>
      </c>
      <c r="C238" s="35" t="s">
        <v>1390</v>
      </c>
      <c r="D238" s="36" t="s">
        <v>1391</v>
      </c>
      <c r="E238" s="35" t="s">
        <v>955</v>
      </c>
      <c r="F238" s="35" t="s">
        <v>1392</v>
      </c>
      <c r="G238" s="35" t="s">
        <v>22</v>
      </c>
      <c r="H238" s="37">
        <v>19655.79</v>
      </c>
      <c r="I238" s="35" t="s">
        <v>1393</v>
      </c>
      <c r="J238" s="35" t="s">
        <v>1394</v>
      </c>
      <c r="K238" s="35" t="s">
        <v>1395</v>
      </c>
      <c r="L238" s="35" t="s">
        <v>1217</v>
      </c>
      <c r="M238" s="45"/>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c r="IM238" s="14"/>
      <c r="IN238" s="14"/>
      <c r="IO238" s="14"/>
      <c r="IP238" s="14"/>
      <c r="IQ238" s="14"/>
      <c r="IR238" s="14"/>
      <c r="IS238" s="14"/>
      <c r="IT238" s="14"/>
      <c r="IU238" s="14"/>
      <c r="IV238" s="14"/>
    </row>
    <row r="239" spans="1:256" ht="114.75" customHeight="1">
      <c r="A239" s="34">
        <f>SUBTOTAL(103,$C$7:C239)*1</f>
        <v>221</v>
      </c>
      <c r="B239" s="35" t="s">
        <v>1396</v>
      </c>
      <c r="C239" s="35" t="s">
        <v>1397</v>
      </c>
      <c r="D239" s="36" t="s">
        <v>1398</v>
      </c>
      <c r="E239" s="35" t="s">
        <v>199</v>
      </c>
      <c r="F239" s="35" t="s">
        <v>1399</v>
      </c>
      <c r="G239" s="35" t="s">
        <v>67</v>
      </c>
      <c r="H239" s="37">
        <v>120000</v>
      </c>
      <c r="I239" s="35" t="s">
        <v>1400</v>
      </c>
      <c r="J239" s="35" t="s">
        <v>1401</v>
      </c>
      <c r="K239" s="35" t="s">
        <v>1402</v>
      </c>
      <c r="L239" s="35" t="s">
        <v>1217</v>
      </c>
      <c r="M239" s="45"/>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c r="IM239" s="14"/>
      <c r="IN239" s="14"/>
      <c r="IO239" s="14"/>
      <c r="IP239" s="14"/>
      <c r="IQ239" s="14"/>
      <c r="IR239" s="14"/>
      <c r="IS239" s="14"/>
      <c r="IT239" s="14"/>
      <c r="IU239" s="14"/>
      <c r="IV239" s="14"/>
    </row>
    <row r="240" spans="1:256" ht="114.75" customHeight="1">
      <c r="A240" s="34">
        <f>SUBTOTAL(103,$C$7:C240)*1</f>
        <v>222</v>
      </c>
      <c r="B240" s="35" t="s">
        <v>1403</v>
      </c>
      <c r="C240" s="35" t="s">
        <v>1404</v>
      </c>
      <c r="D240" s="36" t="s">
        <v>1405</v>
      </c>
      <c r="E240" s="35" t="s">
        <v>343</v>
      </c>
      <c r="F240" s="35" t="s">
        <v>1406</v>
      </c>
      <c r="G240" s="35" t="s">
        <v>67</v>
      </c>
      <c r="H240" s="37">
        <v>390000</v>
      </c>
      <c r="I240" s="35" t="s">
        <v>1407</v>
      </c>
      <c r="J240" s="35" t="s">
        <v>1408</v>
      </c>
      <c r="K240" s="35" t="s">
        <v>1409</v>
      </c>
      <c r="L240" s="35" t="s">
        <v>1217</v>
      </c>
      <c r="M240" s="45"/>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c r="IM240" s="14"/>
      <c r="IN240" s="14"/>
      <c r="IO240" s="14"/>
      <c r="IP240" s="14"/>
      <c r="IQ240" s="14"/>
      <c r="IR240" s="14"/>
      <c r="IS240" s="14"/>
      <c r="IT240" s="14"/>
      <c r="IU240" s="14"/>
      <c r="IV240" s="14"/>
    </row>
    <row r="241" spans="1:256" ht="114.75" customHeight="1">
      <c r="A241" s="34">
        <f>SUBTOTAL(103,$C$7:C241)*1</f>
        <v>223</v>
      </c>
      <c r="B241" s="35" t="s">
        <v>1410</v>
      </c>
      <c r="C241" s="35" t="s">
        <v>1411</v>
      </c>
      <c r="D241" s="36" t="s">
        <v>1412</v>
      </c>
      <c r="E241" s="35" t="s">
        <v>343</v>
      </c>
      <c r="F241" s="35" t="s">
        <v>1413</v>
      </c>
      <c r="G241" s="35" t="s">
        <v>523</v>
      </c>
      <c r="H241" s="37">
        <v>400000</v>
      </c>
      <c r="I241" s="35" t="s">
        <v>1414</v>
      </c>
      <c r="J241" s="35" t="s">
        <v>1415</v>
      </c>
      <c r="K241" s="35" t="s">
        <v>1416</v>
      </c>
      <c r="L241" s="35" t="s">
        <v>1217</v>
      </c>
      <c r="M241" s="45"/>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c r="IM241" s="14"/>
      <c r="IN241" s="14"/>
      <c r="IO241" s="14"/>
      <c r="IP241" s="14"/>
      <c r="IQ241" s="14"/>
      <c r="IR241" s="14"/>
      <c r="IS241" s="14"/>
      <c r="IT241" s="14"/>
      <c r="IU241" s="14"/>
      <c r="IV241" s="14"/>
    </row>
    <row r="242" spans="1:256" ht="114.75" customHeight="1">
      <c r="A242" s="34">
        <f>SUBTOTAL(103,$C$7:C242)*1</f>
        <v>224</v>
      </c>
      <c r="B242" s="35" t="s">
        <v>1417</v>
      </c>
      <c r="C242" s="35" t="s">
        <v>1418</v>
      </c>
      <c r="D242" s="36" t="s">
        <v>1419</v>
      </c>
      <c r="E242" s="35" t="s">
        <v>343</v>
      </c>
      <c r="F242" s="35" t="s">
        <v>1420</v>
      </c>
      <c r="G242" s="35" t="s">
        <v>523</v>
      </c>
      <c r="H242" s="37">
        <v>1160000</v>
      </c>
      <c r="I242" s="35" t="s">
        <v>1421</v>
      </c>
      <c r="J242" s="35" t="s">
        <v>1422</v>
      </c>
      <c r="K242" s="35" t="s">
        <v>1423</v>
      </c>
      <c r="L242" s="35" t="s">
        <v>1217</v>
      </c>
      <c r="M242" s="45"/>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c r="IM242" s="14"/>
      <c r="IN242" s="14"/>
      <c r="IO242" s="14"/>
      <c r="IP242" s="14"/>
      <c r="IQ242" s="14"/>
      <c r="IR242" s="14"/>
      <c r="IS242" s="14"/>
      <c r="IT242" s="14"/>
      <c r="IU242" s="14"/>
      <c r="IV242" s="14"/>
    </row>
    <row r="243" spans="1:256" ht="114.75" customHeight="1">
      <c r="A243" s="34">
        <f>SUBTOTAL(103,$C$7:C243)*1</f>
        <v>225</v>
      </c>
      <c r="B243" s="35" t="s">
        <v>1424</v>
      </c>
      <c r="C243" s="35" t="s">
        <v>1425</v>
      </c>
      <c r="D243" s="36" t="s">
        <v>1426</v>
      </c>
      <c r="E243" s="35" t="s">
        <v>597</v>
      </c>
      <c r="F243" s="35" t="s">
        <v>1427</v>
      </c>
      <c r="G243" s="38" t="s">
        <v>30</v>
      </c>
      <c r="H243" s="37">
        <v>1360800</v>
      </c>
      <c r="I243" s="35" t="s">
        <v>1428</v>
      </c>
      <c r="J243" s="35" t="s">
        <v>1429</v>
      </c>
      <c r="K243" s="35" t="s">
        <v>1430</v>
      </c>
      <c r="L243" s="35" t="s">
        <v>1217</v>
      </c>
      <c r="M243" s="45"/>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c r="IM243" s="14"/>
      <c r="IN243" s="14"/>
      <c r="IO243" s="14"/>
      <c r="IP243" s="14"/>
      <c r="IQ243" s="14"/>
      <c r="IR243" s="14"/>
      <c r="IS243" s="14"/>
      <c r="IT243" s="14"/>
      <c r="IU243" s="14"/>
      <c r="IV243" s="14"/>
    </row>
    <row r="244" spans="1:256" ht="114.75" customHeight="1">
      <c r="A244" s="34">
        <f>SUBTOTAL(103,$C$7:C244)*1</f>
        <v>226</v>
      </c>
      <c r="B244" s="35" t="s">
        <v>1431</v>
      </c>
      <c r="C244" s="35" t="s">
        <v>1432</v>
      </c>
      <c r="D244" s="36" t="s">
        <v>1433</v>
      </c>
      <c r="E244" s="35" t="s">
        <v>1434</v>
      </c>
      <c r="F244" s="35" t="s">
        <v>1435</v>
      </c>
      <c r="G244" s="35" t="s">
        <v>30</v>
      </c>
      <c r="H244" s="37">
        <v>120500</v>
      </c>
      <c r="I244" s="35" t="s">
        <v>1436</v>
      </c>
      <c r="J244" s="35" t="s">
        <v>460</v>
      </c>
      <c r="K244" s="35" t="s">
        <v>1437</v>
      </c>
      <c r="L244" s="35" t="s">
        <v>1217</v>
      </c>
      <c r="M244" s="45"/>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4"/>
      <c r="HG244" s="14"/>
      <c r="HH244" s="14"/>
      <c r="HI244" s="14"/>
      <c r="HJ244" s="14"/>
      <c r="HK244" s="14"/>
      <c r="HL244" s="14"/>
      <c r="HM244" s="14"/>
      <c r="HN244" s="14"/>
      <c r="HO244" s="14"/>
      <c r="HP244" s="14"/>
      <c r="HQ244" s="14"/>
      <c r="HR244" s="14"/>
      <c r="HS244" s="14"/>
      <c r="HT244" s="14"/>
      <c r="HU244" s="14"/>
      <c r="HV244" s="14"/>
      <c r="HW244" s="14"/>
      <c r="HX244" s="14"/>
      <c r="HY244" s="14"/>
      <c r="HZ244" s="14"/>
      <c r="IA244" s="14"/>
      <c r="IB244" s="14"/>
      <c r="IC244" s="14"/>
      <c r="ID244" s="14"/>
      <c r="IE244" s="14"/>
      <c r="IF244" s="14"/>
      <c r="IG244" s="14"/>
      <c r="IH244" s="14"/>
      <c r="II244" s="14"/>
      <c r="IJ244" s="14"/>
      <c r="IK244" s="14"/>
      <c r="IL244" s="14"/>
      <c r="IM244" s="14"/>
      <c r="IN244" s="14"/>
      <c r="IO244" s="14"/>
      <c r="IP244" s="14"/>
      <c r="IQ244" s="14"/>
      <c r="IR244" s="14"/>
      <c r="IS244" s="14"/>
      <c r="IT244" s="14"/>
      <c r="IU244" s="14"/>
      <c r="IV244" s="14"/>
    </row>
    <row r="245" spans="1:256" ht="139.5" customHeight="1">
      <c r="A245" s="34">
        <f>SUBTOTAL(103,$C$7:C245)*1</f>
        <v>227</v>
      </c>
      <c r="B245" s="35" t="s">
        <v>1438</v>
      </c>
      <c r="C245" s="35" t="s">
        <v>1439</v>
      </c>
      <c r="D245" s="36" t="s">
        <v>1440</v>
      </c>
      <c r="E245" s="35" t="s">
        <v>1441</v>
      </c>
      <c r="F245" s="35" t="s">
        <v>1442</v>
      </c>
      <c r="G245" s="38" t="s">
        <v>30</v>
      </c>
      <c r="H245" s="37">
        <v>219924</v>
      </c>
      <c r="I245" s="35" t="s">
        <v>1443</v>
      </c>
      <c r="J245" s="35" t="s">
        <v>1444</v>
      </c>
      <c r="K245" s="35" t="s">
        <v>1320</v>
      </c>
      <c r="L245" s="35" t="s">
        <v>1217</v>
      </c>
      <c r="M245" s="45"/>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c r="IA245" s="14"/>
      <c r="IB245" s="14"/>
      <c r="IC245" s="14"/>
      <c r="ID245" s="14"/>
      <c r="IE245" s="14"/>
      <c r="IF245" s="14"/>
      <c r="IG245" s="14"/>
      <c r="IH245" s="14"/>
      <c r="II245" s="14"/>
      <c r="IJ245" s="14"/>
      <c r="IK245" s="14"/>
      <c r="IL245" s="14"/>
      <c r="IM245" s="14"/>
      <c r="IN245" s="14"/>
      <c r="IO245" s="14"/>
      <c r="IP245" s="14"/>
      <c r="IQ245" s="14"/>
      <c r="IR245" s="14"/>
      <c r="IS245" s="14"/>
      <c r="IT245" s="14"/>
      <c r="IU245" s="14"/>
      <c r="IV245" s="14"/>
    </row>
    <row r="246" spans="1:256" ht="114.75" customHeight="1">
      <c r="A246" s="34">
        <f>SUBTOTAL(103,$C$7:C246)*1</f>
        <v>228</v>
      </c>
      <c r="B246" s="35" t="s">
        <v>1445</v>
      </c>
      <c r="C246" s="35" t="s">
        <v>1446</v>
      </c>
      <c r="D246" s="36" t="s">
        <v>1447</v>
      </c>
      <c r="E246" s="35" t="s">
        <v>1448</v>
      </c>
      <c r="F246" s="35" t="s">
        <v>1449</v>
      </c>
      <c r="G246" s="35" t="s">
        <v>30</v>
      </c>
      <c r="H246" s="37">
        <v>75060</v>
      </c>
      <c r="I246" s="35" t="s">
        <v>1450</v>
      </c>
      <c r="J246" s="35" t="s">
        <v>1451</v>
      </c>
      <c r="K246" s="35" t="s">
        <v>1452</v>
      </c>
      <c r="L246" s="35" t="s">
        <v>1217</v>
      </c>
      <c r="M246" s="45"/>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14"/>
      <c r="IU246" s="14"/>
      <c r="IV246" s="14"/>
    </row>
    <row r="247" spans="1:256" ht="114.75" customHeight="1">
      <c r="A247" s="34">
        <f>SUBTOTAL(103,$C$7:C247)*1</f>
        <v>229</v>
      </c>
      <c r="B247" s="35" t="s">
        <v>1453</v>
      </c>
      <c r="C247" s="35" t="s">
        <v>1454</v>
      </c>
      <c r="D247" s="36" t="s">
        <v>1455</v>
      </c>
      <c r="E247" s="35" t="s">
        <v>1448</v>
      </c>
      <c r="F247" s="35" t="s">
        <v>1456</v>
      </c>
      <c r="G247" s="35" t="s">
        <v>22</v>
      </c>
      <c r="H247" s="37">
        <v>223270</v>
      </c>
      <c r="I247" s="35" t="s">
        <v>208</v>
      </c>
      <c r="J247" s="35" t="s">
        <v>1457</v>
      </c>
      <c r="K247" s="35" t="s">
        <v>1452</v>
      </c>
      <c r="L247" s="35" t="s">
        <v>1217</v>
      </c>
      <c r="M247" s="45"/>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c r="GJ247" s="14"/>
      <c r="GK247" s="14"/>
      <c r="GL247" s="14"/>
      <c r="GM247" s="14"/>
      <c r="GN247" s="14"/>
      <c r="GO247" s="14"/>
      <c r="GP247" s="14"/>
      <c r="GQ247" s="14"/>
      <c r="GR247" s="14"/>
      <c r="GS247" s="14"/>
      <c r="GT247" s="14"/>
      <c r="GU247" s="14"/>
      <c r="GV247" s="14"/>
      <c r="GW247" s="14"/>
      <c r="GX247" s="14"/>
      <c r="GY247" s="14"/>
      <c r="GZ247" s="14"/>
      <c r="HA247" s="14"/>
      <c r="HB247" s="14"/>
      <c r="HC247" s="14"/>
      <c r="HD247" s="14"/>
      <c r="HE247" s="14"/>
      <c r="HF247" s="14"/>
      <c r="HG247" s="14"/>
      <c r="HH247" s="14"/>
      <c r="HI247" s="14"/>
      <c r="HJ247" s="14"/>
      <c r="HK247" s="14"/>
      <c r="HL247" s="14"/>
      <c r="HM247" s="14"/>
      <c r="HN247" s="14"/>
      <c r="HO247" s="14"/>
      <c r="HP247" s="14"/>
      <c r="HQ247" s="14"/>
      <c r="HR247" s="14"/>
      <c r="HS247" s="14"/>
      <c r="HT247" s="14"/>
      <c r="HU247" s="14"/>
      <c r="HV247" s="14"/>
      <c r="HW247" s="14"/>
      <c r="HX247" s="14"/>
      <c r="HY247" s="14"/>
      <c r="HZ247" s="14"/>
      <c r="IA247" s="14"/>
      <c r="IB247" s="14"/>
      <c r="IC247" s="14"/>
      <c r="ID247" s="14"/>
      <c r="IE247" s="14"/>
      <c r="IF247" s="14"/>
      <c r="IG247" s="14"/>
      <c r="IH247" s="14"/>
      <c r="II247" s="14"/>
      <c r="IJ247" s="14"/>
      <c r="IK247" s="14"/>
      <c r="IL247" s="14"/>
      <c r="IM247" s="14"/>
      <c r="IN247" s="14"/>
      <c r="IO247" s="14"/>
      <c r="IP247" s="14"/>
      <c r="IQ247" s="14"/>
      <c r="IR247" s="14"/>
      <c r="IS247" s="14"/>
      <c r="IT247" s="14"/>
      <c r="IU247" s="14"/>
      <c r="IV247" s="14"/>
    </row>
    <row r="248" spans="1:256" ht="114.75" customHeight="1">
      <c r="A248" s="34">
        <f>SUBTOTAL(103,$C$7:C248)*1</f>
        <v>230</v>
      </c>
      <c r="B248" s="35" t="s">
        <v>1458</v>
      </c>
      <c r="C248" s="35" t="s">
        <v>1459</v>
      </c>
      <c r="D248" s="36" t="s">
        <v>1460</v>
      </c>
      <c r="E248" s="35" t="s">
        <v>769</v>
      </c>
      <c r="F248" s="35" t="s">
        <v>1461</v>
      </c>
      <c r="G248" s="35" t="s">
        <v>67</v>
      </c>
      <c r="H248" s="37">
        <v>13955</v>
      </c>
      <c r="I248" s="35" t="s">
        <v>1462</v>
      </c>
      <c r="J248" s="35" t="s">
        <v>531</v>
      </c>
      <c r="K248" s="35" t="s">
        <v>1463</v>
      </c>
      <c r="L248" s="35" t="s">
        <v>1217</v>
      </c>
      <c r="M248" s="45"/>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c r="IM248" s="14"/>
      <c r="IN248" s="14"/>
      <c r="IO248" s="14"/>
      <c r="IP248" s="14"/>
      <c r="IQ248" s="14"/>
      <c r="IR248" s="14"/>
      <c r="IS248" s="14"/>
      <c r="IT248" s="14"/>
      <c r="IU248" s="14"/>
      <c r="IV248" s="14"/>
    </row>
    <row r="249" spans="1:256" ht="114.75" customHeight="1">
      <c r="A249" s="34">
        <f>SUBTOTAL(103,$C$7:C249)*1</f>
        <v>231</v>
      </c>
      <c r="B249" s="35" t="s">
        <v>1464</v>
      </c>
      <c r="C249" s="35" t="s">
        <v>1465</v>
      </c>
      <c r="D249" s="36" t="s">
        <v>1466</v>
      </c>
      <c r="E249" s="35" t="s">
        <v>493</v>
      </c>
      <c r="F249" s="35" t="s">
        <v>1467</v>
      </c>
      <c r="G249" s="35" t="s">
        <v>67</v>
      </c>
      <c r="H249" s="37">
        <v>15000</v>
      </c>
      <c r="I249" s="35" t="s">
        <v>1247</v>
      </c>
      <c r="J249" s="35" t="s">
        <v>531</v>
      </c>
      <c r="K249" s="35" t="s">
        <v>1468</v>
      </c>
      <c r="L249" s="35" t="s">
        <v>1217</v>
      </c>
      <c r="M249" s="45"/>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c r="IM249" s="14"/>
      <c r="IN249" s="14"/>
      <c r="IO249" s="14"/>
      <c r="IP249" s="14"/>
      <c r="IQ249" s="14"/>
      <c r="IR249" s="14"/>
      <c r="IS249" s="14"/>
      <c r="IT249" s="14"/>
      <c r="IU249" s="14"/>
      <c r="IV249" s="14"/>
    </row>
    <row r="250" spans="1:13" s="3" customFormat="1" ht="45" customHeight="1">
      <c r="A250" s="27" t="s">
        <v>1469</v>
      </c>
      <c r="B250" s="28"/>
      <c r="C250" s="29"/>
      <c r="D250" s="30">
        <f>COUNTA(A251:A322)</f>
        <v>72</v>
      </c>
      <c r="E250" s="31"/>
      <c r="F250" s="31"/>
      <c r="G250" s="76"/>
      <c r="H250" s="26">
        <f>SUM(H251:H322)</f>
        <v>8419105</v>
      </c>
      <c r="I250" s="31"/>
      <c r="J250" s="31"/>
      <c r="K250" s="31"/>
      <c r="L250" s="31"/>
      <c r="M250" s="46"/>
    </row>
    <row r="251" spans="1:256" ht="114.75" customHeight="1">
      <c r="A251" s="34">
        <f>SUBTOTAL(103,$C$7:C251)*1</f>
        <v>232</v>
      </c>
      <c r="B251" s="35" t="s">
        <v>1470</v>
      </c>
      <c r="C251" s="35" t="s">
        <v>1470</v>
      </c>
      <c r="D251" s="36" t="s">
        <v>1471</v>
      </c>
      <c r="E251" s="35" t="s">
        <v>879</v>
      </c>
      <c r="F251" s="35" t="s">
        <v>1472</v>
      </c>
      <c r="G251" s="35" t="s">
        <v>22</v>
      </c>
      <c r="H251" s="37">
        <v>32871</v>
      </c>
      <c r="I251" s="35" t="s">
        <v>1473</v>
      </c>
      <c r="J251" s="35" t="s">
        <v>531</v>
      </c>
      <c r="K251" s="35" t="s">
        <v>1474</v>
      </c>
      <c r="L251" s="35" t="s">
        <v>1469</v>
      </c>
      <c r="M251" s="45"/>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c r="IM251" s="14"/>
      <c r="IN251" s="14"/>
      <c r="IO251" s="14"/>
      <c r="IP251" s="14"/>
      <c r="IQ251" s="14"/>
      <c r="IR251" s="14"/>
      <c r="IS251" s="14"/>
      <c r="IT251" s="14"/>
      <c r="IU251" s="14"/>
      <c r="IV251" s="14"/>
    </row>
    <row r="252" spans="1:256" ht="114.75" customHeight="1">
      <c r="A252" s="34">
        <f>SUBTOTAL(103,$C$7:C252)*1</f>
        <v>233</v>
      </c>
      <c r="B252" s="35" t="s">
        <v>1475</v>
      </c>
      <c r="C252" s="35" t="s">
        <v>1476</v>
      </c>
      <c r="D252" s="36" t="s">
        <v>1477</v>
      </c>
      <c r="E252" s="35" t="s">
        <v>641</v>
      </c>
      <c r="F252" s="35" t="s">
        <v>1478</v>
      </c>
      <c r="G252" s="35" t="s">
        <v>22</v>
      </c>
      <c r="H252" s="37">
        <v>40855</v>
      </c>
      <c r="I252" s="35" t="s">
        <v>1479</v>
      </c>
      <c r="J252" s="35" t="s">
        <v>1480</v>
      </c>
      <c r="K252" s="35" t="s">
        <v>1481</v>
      </c>
      <c r="L252" s="35" t="s">
        <v>1469</v>
      </c>
      <c r="M252" s="45"/>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4"/>
      <c r="HG252" s="14"/>
      <c r="HH252" s="14"/>
      <c r="HI252" s="14"/>
      <c r="HJ252" s="14"/>
      <c r="HK252" s="14"/>
      <c r="HL252" s="14"/>
      <c r="HM252" s="14"/>
      <c r="HN252" s="14"/>
      <c r="HO252" s="14"/>
      <c r="HP252" s="14"/>
      <c r="HQ252" s="14"/>
      <c r="HR252" s="14"/>
      <c r="HS252" s="14"/>
      <c r="HT252" s="14"/>
      <c r="HU252" s="14"/>
      <c r="HV252" s="14"/>
      <c r="HW252" s="14"/>
      <c r="HX252" s="14"/>
      <c r="HY252" s="14"/>
      <c r="HZ252" s="14"/>
      <c r="IA252" s="14"/>
      <c r="IB252" s="14"/>
      <c r="IC252" s="14"/>
      <c r="ID252" s="14"/>
      <c r="IE252" s="14"/>
      <c r="IF252" s="14"/>
      <c r="IG252" s="14"/>
      <c r="IH252" s="14"/>
      <c r="II252" s="14"/>
      <c r="IJ252" s="14"/>
      <c r="IK252" s="14"/>
      <c r="IL252" s="14"/>
      <c r="IM252" s="14"/>
      <c r="IN252" s="14"/>
      <c r="IO252" s="14"/>
      <c r="IP252" s="14"/>
      <c r="IQ252" s="14"/>
      <c r="IR252" s="14"/>
      <c r="IS252" s="14"/>
      <c r="IT252" s="14"/>
      <c r="IU252" s="14"/>
      <c r="IV252" s="14"/>
    </row>
    <row r="253" spans="1:256" ht="114.75" customHeight="1">
      <c r="A253" s="34">
        <f>SUBTOTAL(103,$C$7:C253)*1</f>
        <v>234</v>
      </c>
      <c r="B253" s="35" t="s">
        <v>1482</v>
      </c>
      <c r="C253" s="35" t="s">
        <v>1483</v>
      </c>
      <c r="D253" s="36" t="s">
        <v>1484</v>
      </c>
      <c r="E253" s="35" t="s">
        <v>641</v>
      </c>
      <c r="F253" s="35" t="s">
        <v>1485</v>
      </c>
      <c r="G253" s="35" t="s">
        <v>22</v>
      </c>
      <c r="H253" s="37">
        <v>83761</v>
      </c>
      <c r="I253" s="35" t="s">
        <v>1486</v>
      </c>
      <c r="J253" s="35" t="s">
        <v>1480</v>
      </c>
      <c r="K253" s="35" t="s">
        <v>1481</v>
      </c>
      <c r="L253" s="35" t="s">
        <v>1469</v>
      </c>
      <c r="M253" s="45"/>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4"/>
      <c r="HG253" s="14"/>
      <c r="HH253" s="14"/>
      <c r="HI253" s="14"/>
      <c r="HJ253" s="14"/>
      <c r="HK253" s="14"/>
      <c r="HL253" s="14"/>
      <c r="HM253" s="14"/>
      <c r="HN253" s="14"/>
      <c r="HO253" s="14"/>
      <c r="HP253" s="14"/>
      <c r="HQ253" s="14"/>
      <c r="HR253" s="14"/>
      <c r="HS253" s="14"/>
      <c r="HT253" s="14"/>
      <c r="HU253" s="14"/>
      <c r="HV253" s="14"/>
      <c r="HW253" s="14"/>
      <c r="HX253" s="14"/>
      <c r="HY253" s="14"/>
      <c r="HZ253" s="14"/>
      <c r="IA253" s="14"/>
      <c r="IB253" s="14"/>
      <c r="IC253" s="14"/>
      <c r="ID253" s="14"/>
      <c r="IE253" s="14"/>
      <c r="IF253" s="14"/>
      <c r="IG253" s="14"/>
      <c r="IH253" s="14"/>
      <c r="II253" s="14"/>
      <c r="IJ253" s="14"/>
      <c r="IK253" s="14"/>
      <c r="IL253" s="14"/>
      <c r="IM253" s="14"/>
      <c r="IN253" s="14"/>
      <c r="IO253" s="14"/>
      <c r="IP253" s="14"/>
      <c r="IQ253" s="14"/>
      <c r="IR253" s="14"/>
      <c r="IS253" s="14"/>
      <c r="IT253" s="14"/>
      <c r="IU253" s="14"/>
      <c r="IV253" s="14"/>
    </row>
    <row r="254" spans="1:256" ht="114.75" customHeight="1">
      <c r="A254" s="34">
        <f>SUBTOTAL(103,$C$7:C254)*1</f>
        <v>235</v>
      </c>
      <c r="B254" s="35" t="s">
        <v>1487</v>
      </c>
      <c r="C254" s="35" t="s">
        <v>1488</v>
      </c>
      <c r="D254" s="36" t="s">
        <v>1489</v>
      </c>
      <c r="E254" s="35" t="s">
        <v>641</v>
      </c>
      <c r="F254" s="35" t="s">
        <v>1490</v>
      </c>
      <c r="G254" s="35" t="s">
        <v>22</v>
      </c>
      <c r="H254" s="37">
        <v>110000</v>
      </c>
      <c r="I254" s="35" t="s">
        <v>373</v>
      </c>
      <c r="J254" s="49" t="s">
        <v>1491</v>
      </c>
      <c r="K254" s="35" t="s">
        <v>1492</v>
      </c>
      <c r="L254" s="35" t="s">
        <v>1469</v>
      </c>
      <c r="M254" s="45"/>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c r="IL254" s="14"/>
      <c r="IM254" s="14"/>
      <c r="IN254" s="14"/>
      <c r="IO254" s="14"/>
      <c r="IP254" s="14"/>
      <c r="IQ254" s="14"/>
      <c r="IR254" s="14"/>
      <c r="IS254" s="14"/>
      <c r="IT254" s="14"/>
      <c r="IU254" s="14"/>
      <c r="IV254" s="14"/>
    </row>
    <row r="255" spans="1:256" ht="114.75" customHeight="1">
      <c r="A255" s="34">
        <f>SUBTOTAL(103,$C$7:C255)*1</f>
        <v>236</v>
      </c>
      <c r="B255" s="35" t="s">
        <v>1493</v>
      </c>
      <c r="C255" s="35" t="s">
        <v>1494</v>
      </c>
      <c r="D255" s="36" t="s">
        <v>1495</v>
      </c>
      <c r="E255" s="35" t="s">
        <v>641</v>
      </c>
      <c r="F255" s="35" t="s">
        <v>1496</v>
      </c>
      <c r="G255" s="35" t="s">
        <v>22</v>
      </c>
      <c r="H255" s="37">
        <v>159500</v>
      </c>
      <c r="I255" s="35" t="s">
        <v>1497</v>
      </c>
      <c r="J255" s="35" t="s">
        <v>1480</v>
      </c>
      <c r="K255" s="35" t="s">
        <v>1492</v>
      </c>
      <c r="L255" s="35" t="s">
        <v>1469</v>
      </c>
      <c r="M255" s="45"/>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c r="IL255" s="14"/>
      <c r="IM255" s="14"/>
      <c r="IN255" s="14"/>
      <c r="IO255" s="14"/>
      <c r="IP255" s="14"/>
      <c r="IQ255" s="14"/>
      <c r="IR255" s="14"/>
      <c r="IS255" s="14"/>
      <c r="IT255" s="14"/>
      <c r="IU255" s="14"/>
      <c r="IV255" s="14"/>
    </row>
    <row r="256" spans="1:256" ht="114.75" customHeight="1">
      <c r="A256" s="34">
        <f>SUBTOTAL(103,$C$7:C256)*1</f>
        <v>237</v>
      </c>
      <c r="B256" s="35" t="s">
        <v>1498</v>
      </c>
      <c r="C256" s="35" t="s">
        <v>1499</v>
      </c>
      <c r="D256" s="36" t="s">
        <v>1500</v>
      </c>
      <c r="E256" s="35" t="s">
        <v>641</v>
      </c>
      <c r="F256" s="35" t="s">
        <v>1501</v>
      </c>
      <c r="G256" s="35" t="s">
        <v>22</v>
      </c>
      <c r="H256" s="37">
        <v>311540</v>
      </c>
      <c r="I256" s="35" t="s">
        <v>1502</v>
      </c>
      <c r="J256" s="49" t="s">
        <v>1491</v>
      </c>
      <c r="K256" s="35" t="s">
        <v>1503</v>
      </c>
      <c r="L256" s="35" t="s">
        <v>1469</v>
      </c>
      <c r="M256" s="45"/>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c r="IL256" s="14"/>
      <c r="IM256" s="14"/>
      <c r="IN256" s="14"/>
      <c r="IO256" s="14"/>
      <c r="IP256" s="14"/>
      <c r="IQ256" s="14"/>
      <c r="IR256" s="14"/>
      <c r="IS256" s="14"/>
      <c r="IT256" s="14"/>
      <c r="IU256" s="14"/>
      <c r="IV256" s="14"/>
    </row>
    <row r="257" spans="1:256" ht="114.75" customHeight="1">
      <c r="A257" s="34">
        <f>SUBTOTAL(103,$C$7:C257)*1</f>
        <v>238</v>
      </c>
      <c r="B257" s="35" t="s">
        <v>1504</v>
      </c>
      <c r="C257" s="35" t="s">
        <v>1505</v>
      </c>
      <c r="D257" s="36" t="s">
        <v>1506</v>
      </c>
      <c r="E257" s="35" t="s">
        <v>641</v>
      </c>
      <c r="F257" s="35" t="s">
        <v>1507</v>
      </c>
      <c r="G257" s="35" t="s">
        <v>22</v>
      </c>
      <c r="H257" s="37">
        <v>327821</v>
      </c>
      <c r="I257" s="35" t="s">
        <v>1502</v>
      </c>
      <c r="J257" s="49" t="s">
        <v>1491</v>
      </c>
      <c r="K257" s="35" t="s">
        <v>1503</v>
      </c>
      <c r="L257" s="35" t="s">
        <v>1469</v>
      </c>
      <c r="M257" s="45"/>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c r="IE257" s="14"/>
      <c r="IF257" s="14"/>
      <c r="IG257" s="14"/>
      <c r="IH257" s="14"/>
      <c r="II257" s="14"/>
      <c r="IJ257" s="14"/>
      <c r="IK257" s="14"/>
      <c r="IL257" s="14"/>
      <c r="IM257" s="14"/>
      <c r="IN257" s="14"/>
      <c r="IO257" s="14"/>
      <c r="IP257" s="14"/>
      <c r="IQ257" s="14"/>
      <c r="IR257" s="14"/>
      <c r="IS257" s="14"/>
      <c r="IT257" s="14"/>
      <c r="IU257" s="14"/>
      <c r="IV257" s="14"/>
    </row>
    <row r="258" spans="1:256" ht="114.75" customHeight="1">
      <c r="A258" s="34">
        <f>SUBTOTAL(103,$C$7:C258)*1</f>
        <v>239</v>
      </c>
      <c r="B258" s="35" t="s">
        <v>1508</v>
      </c>
      <c r="C258" s="35" t="s">
        <v>1509</v>
      </c>
      <c r="D258" s="36" t="s">
        <v>1510</v>
      </c>
      <c r="E258" s="35" t="s">
        <v>641</v>
      </c>
      <c r="F258" s="35" t="s">
        <v>1511</v>
      </c>
      <c r="G258" s="35" t="s">
        <v>22</v>
      </c>
      <c r="H258" s="37">
        <v>307630</v>
      </c>
      <c r="I258" s="35" t="s">
        <v>1502</v>
      </c>
      <c r="J258" s="49" t="s">
        <v>1491</v>
      </c>
      <c r="K258" s="35" t="s">
        <v>1503</v>
      </c>
      <c r="L258" s="35" t="s">
        <v>1469</v>
      </c>
      <c r="M258" s="45"/>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c r="ID258" s="14"/>
      <c r="IE258" s="14"/>
      <c r="IF258" s="14"/>
      <c r="IG258" s="14"/>
      <c r="IH258" s="14"/>
      <c r="II258" s="14"/>
      <c r="IJ258" s="14"/>
      <c r="IK258" s="14"/>
      <c r="IL258" s="14"/>
      <c r="IM258" s="14"/>
      <c r="IN258" s="14"/>
      <c r="IO258" s="14"/>
      <c r="IP258" s="14"/>
      <c r="IQ258" s="14"/>
      <c r="IR258" s="14"/>
      <c r="IS258" s="14"/>
      <c r="IT258" s="14"/>
      <c r="IU258" s="14"/>
      <c r="IV258" s="14"/>
    </row>
    <row r="259" spans="1:256" ht="114.75" customHeight="1">
      <c r="A259" s="34">
        <f>SUBTOTAL(103,$C$7:C259)*1</f>
        <v>240</v>
      </c>
      <c r="B259" s="35" t="s">
        <v>1512</v>
      </c>
      <c r="C259" s="35" t="s">
        <v>1513</v>
      </c>
      <c r="D259" s="36" t="s">
        <v>1514</v>
      </c>
      <c r="E259" s="35" t="s">
        <v>641</v>
      </c>
      <c r="F259" s="35" t="s">
        <v>1515</v>
      </c>
      <c r="G259" s="35" t="s">
        <v>22</v>
      </c>
      <c r="H259" s="37">
        <v>286990</v>
      </c>
      <c r="I259" s="35" t="s">
        <v>1502</v>
      </c>
      <c r="J259" s="49" t="s">
        <v>1491</v>
      </c>
      <c r="K259" s="35" t="s">
        <v>1503</v>
      </c>
      <c r="L259" s="35" t="s">
        <v>1469</v>
      </c>
      <c r="M259" s="45"/>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4"/>
      <c r="HG259" s="14"/>
      <c r="HH259" s="14"/>
      <c r="HI259" s="14"/>
      <c r="HJ259" s="14"/>
      <c r="HK259" s="14"/>
      <c r="HL259" s="14"/>
      <c r="HM259" s="14"/>
      <c r="HN259" s="14"/>
      <c r="HO259" s="14"/>
      <c r="HP259" s="14"/>
      <c r="HQ259" s="14"/>
      <c r="HR259" s="14"/>
      <c r="HS259" s="14"/>
      <c r="HT259" s="14"/>
      <c r="HU259" s="14"/>
      <c r="HV259" s="14"/>
      <c r="HW259" s="14"/>
      <c r="HX259" s="14"/>
      <c r="HY259" s="14"/>
      <c r="HZ259" s="14"/>
      <c r="IA259" s="14"/>
      <c r="IB259" s="14"/>
      <c r="IC259" s="14"/>
      <c r="ID259" s="14"/>
      <c r="IE259" s="14"/>
      <c r="IF259" s="14"/>
      <c r="IG259" s="14"/>
      <c r="IH259" s="14"/>
      <c r="II259" s="14"/>
      <c r="IJ259" s="14"/>
      <c r="IK259" s="14"/>
      <c r="IL259" s="14"/>
      <c r="IM259" s="14"/>
      <c r="IN259" s="14"/>
      <c r="IO259" s="14"/>
      <c r="IP259" s="14"/>
      <c r="IQ259" s="14"/>
      <c r="IR259" s="14"/>
      <c r="IS259" s="14"/>
      <c r="IT259" s="14"/>
      <c r="IU259" s="14"/>
      <c r="IV259" s="14"/>
    </row>
    <row r="260" spans="1:256" ht="114.75" customHeight="1">
      <c r="A260" s="34">
        <f>SUBTOTAL(103,$C$7:C260)*1</f>
        <v>241</v>
      </c>
      <c r="B260" s="35" t="s">
        <v>1516</v>
      </c>
      <c r="C260" s="35" t="s">
        <v>1517</v>
      </c>
      <c r="D260" s="36" t="s">
        <v>1518</v>
      </c>
      <c r="E260" s="35" t="s">
        <v>641</v>
      </c>
      <c r="F260" s="35" t="s">
        <v>1519</v>
      </c>
      <c r="G260" s="35" t="s">
        <v>22</v>
      </c>
      <c r="H260" s="37">
        <v>315194</v>
      </c>
      <c r="I260" s="35" t="s">
        <v>1502</v>
      </c>
      <c r="J260" s="49" t="s">
        <v>1491</v>
      </c>
      <c r="K260" s="35" t="s">
        <v>1503</v>
      </c>
      <c r="L260" s="35" t="s">
        <v>1469</v>
      </c>
      <c r="M260" s="45"/>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4"/>
      <c r="HG260" s="14"/>
      <c r="HH260" s="14"/>
      <c r="HI260" s="14"/>
      <c r="HJ260" s="14"/>
      <c r="HK260" s="14"/>
      <c r="HL260" s="14"/>
      <c r="HM260" s="14"/>
      <c r="HN260" s="14"/>
      <c r="HO260" s="14"/>
      <c r="HP260" s="14"/>
      <c r="HQ260" s="14"/>
      <c r="HR260" s="14"/>
      <c r="HS260" s="14"/>
      <c r="HT260" s="14"/>
      <c r="HU260" s="14"/>
      <c r="HV260" s="14"/>
      <c r="HW260" s="14"/>
      <c r="HX260" s="14"/>
      <c r="HY260" s="14"/>
      <c r="HZ260" s="14"/>
      <c r="IA260" s="14"/>
      <c r="IB260" s="14"/>
      <c r="IC260" s="14"/>
      <c r="ID260" s="14"/>
      <c r="IE260" s="14"/>
      <c r="IF260" s="14"/>
      <c r="IG260" s="14"/>
      <c r="IH260" s="14"/>
      <c r="II260" s="14"/>
      <c r="IJ260" s="14"/>
      <c r="IK260" s="14"/>
      <c r="IL260" s="14"/>
      <c r="IM260" s="14"/>
      <c r="IN260" s="14"/>
      <c r="IO260" s="14"/>
      <c r="IP260" s="14"/>
      <c r="IQ260" s="14"/>
      <c r="IR260" s="14"/>
      <c r="IS260" s="14"/>
      <c r="IT260" s="14"/>
      <c r="IU260" s="14"/>
      <c r="IV260" s="14"/>
    </row>
    <row r="261" spans="1:256" ht="114.75" customHeight="1">
      <c r="A261" s="34">
        <f>SUBTOTAL(103,$C$7:C261)*1</f>
        <v>242</v>
      </c>
      <c r="B261" s="35" t="s">
        <v>1520</v>
      </c>
      <c r="C261" s="35" t="s">
        <v>1521</v>
      </c>
      <c r="D261" s="36" t="s">
        <v>1522</v>
      </c>
      <c r="E261" s="35" t="s">
        <v>641</v>
      </c>
      <c r="F261" s="35" t="s">
        <v>1523</v>
      </c>
      <c r="G261" s="38" t="s">
        <v>30</v>
      </c>
      <c r="H261" s="37">
        <v>120000</v>
      </c>
      <c r="I261" s="35" t="s">
        <v>373</v>
      </c>
      <c r="J261" s="35" t="s">
        <v>1491</v>
      </c>
      <c r="K261" s="35" t="s">
        <v>1524</v>
      </c>
      <c r="L261" s="35" t="s">
        <v>1469</v>
      </c>
      <c r="M261" s="45"/>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4"/>
      <c r="HG261" s="14"/>
      <c r="HH261" s="14"/>
      <c r="HI261" s="14"/>
      <c r="HJ261" s="14"/>
      <c r="HK261" s="14"/>
      <c r="HL261" s="14"/>
      <c r="HM261" s="14"/>
      <c r="HN261" s="14"/>
      <c r="HO261" s="14"/>
      <c r="HP261" s="14"/>
      <c r="HQ261" s="14"/>
      <c r="HR261" s="14"/>
      <c r="HS261" s="14"/>
      <c r="HT261" s="14"/>
      <c r="HU261" s="14"/>
      <c r="HV261" s="14"/>
      <c r="HW261" s="14"/>
      <c r="HX261" s="14"/>
      <c r="HY261" s="14"/>
      <c r="HZ261" s="14"/>
      <c r="IA261" s="14"/>
      <c r="IB261" s="14"/>
      <c r="IC261" s="14"/>
      <c r="ID261" s="14"/>
      <c r="IE261" s="14"/>
      <c r="IF261" s="14"/>
      <c r="IG261" s="14"/>
      <c r="IH261" s="14"/>
      <c r="II261" s="14"/>
      <c r="IJ261" s="14"/>
      <c r="IK261" s="14"/>
      <c r="IL261" s="14"/>
      <c r="IM261" s="14"/>
      <c r="IN261" s="14"/>
      <c r="IO261" s="14"/>
      <c r="IP261" s="14"/>
      <c r="IQ261" s="14"/>
      <c r="IR261" s="14"/>
      <c r="IS261" s="14"/>
      <c r="IT261" s="14"/>
      <c r="IU261" s="14"/>
      <c r="IV261" s="14"/>
    </row>
    <row r="262" spans="1:256" ht="114.75" customHeight="1">
      <c r="A262" s="34">
        <f>SUBTOTAL(103,$C$7:C262)*1</f>
        <v>243</v>
      </c>
      <c r="B262" s="35" t="s">
        <v>1525</v>
      </c>
      <c r="C262" s="35" t="s">
        <v>1526</v>
      </c>
      <c r="D262" s="36" t="s">
        <v>1527</v>
      </c>
      <c r="E262" s="35" t="s">
        <v>641</v>
      </c>
      <c r="F262" s="35" t="s">
        <v>1528</v>
      </c>
      <c r="G262" s="38" t="s">
        <v>30</v>
      </c>
      <c r="H262" s="37">
        <v>177650</v>
      </c>
      <c r="I262" s="35" t="s">
        <v>1529</v>
      </c>
      <c r="J262" s="35" t="s">
        <v>1530</v>
      </c>
      <c r="K262" s="35" t="s">
        <v>1531</v>
      </c>
      <c r="L262" s="35" t="s">
        <v>1469</v>
      </c>
      <c r="M262" s="45"/>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c r="ID262" s="14"/>
      <c r="IE262" s="14"/>
      <c r="IF262" s="14"/>
      <c r="IG262" s="14"/>
      <c r="IH262" s="14"/>
      <c r="II262" s="14"/>
      <c r="IJ262" s="14"/>
      <c r="IK262" s="14"/>
      <c r="IL262" s="14"/>
      <c r="IM262" s="14"/>
      <c r="IN262" s="14"/>
      <c r="IO262" s="14"/>
      <c r="IP262" s="14"/>
      <c r="IQ262" s="14"/>
      <c r="IR262" s="14"/>
      <c r="IS262" s="14"/>
      <c r="IT262" s="14"/>
      <c r="IU262" s="14"/>
      <c r="IV262" s="14"/>
    </row>
    <row r="263" spans="1:256" ht="114.75" customHeight="1">
      <c r="A263" s="34">
        <f>SUBTOTAL(103,$C$7:C263)*1</f>
        <v>244</v>
      </c>
      <c r="B263" s="35" t="s">
        <v>1532</v>
      </c>
      <c r="C263" s="35" t="s">
        <v>1533</v>
      </c>
      <c r="D263" s="36" t="s">
        <v>1534</v>
      </c>
      <c r="E263" s="35" t="s">
        <v>641</v>
      </c>
      <c r="F263" s="35" t="s">
        <v>1535</v>
      </c>
      <c r="G263" s="38" t="s">
        <v>67</v>
      </c>
      <c r="H263" s="37">
        <v>124500</v>
      </c>
      <c r="I263" s="35" t="s">
        <v>1536</v>
      </c>
      <c r="J263" s="35" t="s">
        <v>1480</v>
      </c>
      <c r="K263" s="35" t="s">
        <v>1492</v>
      </c>
      <c r="L263" s="35" t="s">
        <v>1469</v>
      </c>
      <c r="M263" s="45"/>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c r="FG263" s="14"/>
      <c r="FH263" s="14"/>
      <c r="FI263" s="14"/>
      <c r="FJ263" s="14"/>
      <c r="FK263" s="14"/>
      <c r="FL263" s="14"/>
      <c r="FM263" s="14"/>
      <c r="FN263" s="14"/>
      <c r="FO263" s="14"/>
      <c r="FP263" s="14"/>
      <c r="FQ263" s="14"/>
      <c r="FR263" s="14"/>
      <c r="FS263" s="14"/>
      <c r="FT263" s="14"/>
      <c r="FU263" s="14"/>
      <c r="FV263" s="14"/>
      <c r="FW263" s="14"/>
      <c r="FX263" s="14"/>
      <c r="FY263" s="14"/>
      <c r="FZ263" s="14"/>
      <c r="GA263" s="14"/>
      <c r="GB263" s="14"/>
      <c r="GC263" s="14"/>
      <c r="GD263" s="14"/>
      <c r="GE263" s="14"/>
      <c r="GF263" s="14"/>
      <c r="GG263" s="14"/>
      <c r="GH263" s="14"/>
      <c r="GI263" s="14"/>
      <c r="GJ263" s="14"/>
      <c r="GK263" s="14"/>
      <c r="GL263" s="14"/>
      <c r="GM263" s="14"/>
      <c r="GN263" s="14"/>
      <c r="GO263" s="14"/>
      <c r="GP263" s="14"/>
      <c r="GQ263" s="14"/>
      <c r="GR263" s="14"/>
      <c r="GS263" s="14"/>
      <c r="GT263" s="14"/>
      <c r="GU263" s="14"/>
      <c r="GV263" s="14"/>
      <c r="GW263" s="14"/>
      <c r="GX263" s="14"/>
      <c r="GY263" s="14"/>
      <c r="GZ263" s="14"/>
      <c r="HA263" s="14"/>
      <c r="HB263" s="14"/>
      <c r="HC263" s="14"/>
      <c r="HD263" s="14"/>
      <c r="HE263" s="14"/>
      <c r="HF263" s="14"/>
      <c r="HG263" s="14"/>
      <c r="HH263" s="14"/>
      <c r="HI263" s="14"/>
      <c r="HJ263" s="14"/>
      <c r="HK263" s="14"/>
      <c r="HL263" s="14"/>
      <c r="HM263" s="14"/>
      <c r="HN263" s="14"/>
      <c r="HO263" s="14"/>
      <c r="HP263" s="14"/>
      <c r="HQ263" s="14"/>
      <c r="HR263" s="14"/>
      <c r="HS263" s="14"/>
      <c r="HT263" s="14"/>
      <c r="HU263" s="14"/>
      <c r="HV263" s="14"/>
      <c r="HW263" s="14"/>
      <c r="HX263" s="14"/>
      <c r="HY263" s="14"/>
      <c r="HZ263" s="14"/>
      <c r="IA263" s="14"/>
      <c r="IB263" s="14"/>
      <c r="IC263" s="14"/>
      <c r="ID263" s="14"/>
      <c r="IE263" s="14"/>
      <c r="IF263" s="14"/>
      <c r="IG263" s="14"/>
      <c r="IH263" s="14"/>
      <c r="II263" s="14"/>
      <c r="IJ263" s="14"/>
      <c r="IK263" s="14"/>
      <c r="IL263" s="14"/>
      <c r="IM263" s="14"/>
      <c r="IN263" s="14"/>
      <c r="IO263" s="14"/>
      <c r="IP263" s="14"/>
      <c r="IQ263" s="14"/>
      <c r="IR263" s="14"/>
      <c r="IS263" s="14"/>
      <c r="IT263" s="14"/>
      <c r="IU263" s="14"/>
      <c r="IV263" s="14"/>
    </row>
    <row r="264" spans="1:256" ht="114.75" customHeight="1">
      <c r="A264" s="34">
        <f>SUBTOTAL(103,$C$7:C264)*1</f>
        <v>245</v>
      </c>
      <c r="B264" s="35" t="s">
        <v>1537</v>
      </c>
      <c r="C264" s="35" t="s">
        <v>1538</v>
      </c>
      <c r="D264" s="36" t="s">
        <v>1539</v>
      </c>
      <c r="E264" s="35" t="s">
        <v>641</v>
      </c>
      <c r="F264" s="35" t="s">
        <v>1540</v>
      </c>
      <c r="G264" s="38" t="s">
        <v>67</v>
      </c>
      <c r="H264" s="37">
        <v>114000</v>
      </c>
      <c r="I264" s="35" t="s">
        <v>1536</v>
      </c>
      <c r="J264" s="35" t="s">
        <v>1480</v>
      </c>
      <c r="K264" s="35" t="s">
        <v>1492</v>
      </c>
      <c r="L264" s="35" t="s">
        <v>1469</v>
      </c>
      <c r="M264" s="45"/>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c r="GG264" s="14"/>
      <c r="GH264" s="14"/>
      <c r="GI264" s="14"/>
      <c r="GJ264" s="14"/>
      <c r="GK264" s="14"/>
      <c r="GL264" s="14"/>
      <c r="GM264" s="14"/>
      <c r="GN264" s="14"/>
      <c r="GO264" s="14"/>
      <c r="GP264" s="14"/>
      <c r="GQ264" s="14"/>
      <c r="GR264" s="14"/>
      <c r="GS264" s="14"/>
      <c r="GT264" s="14"/>
      <c r="GU264" s="14"/>
      <c r="GV264" s="14"/>
      <c r="GW264" s="14"/>
      <c r="GX264" s="14"/>
      <c r="GY264" s="14"/>
      <c r="GZ264" s="14"/>
      <c r="HA264" s="14"/>
      <c r="HB264" s="14"/>
      <c r="HC264" s="14"/>
      <c r="HD264" s="14"/>
      <c r="HE264" s="14"/>
      <c r="HF264" s="14"/>
      <c r="HG264" s="14"/>
      <c r="HH264" s="14"/>
      <c r="HI264" s="14"/>
      <c r="HJ264" s="14"/>
      <c r="HK264" s="14"/>
      <c r="HL264" s="14"/>
      <c r="HM264" s="14"/>
      <c r="HN264" s="14"/>
      <c r="HO264" s="14"/>
      <c r="HP264" s="14"/>
      <c r="HQ264" s="14"/>
      <c r="HR264" s="14"/>
      <c r="HS264" s="14"/>
      <c r="HT264" s="14"/>
      <c r="HU264" s="14"/>
      <c r="HV264" s="14"/>
      <c r="HW264" s="14"/>
      <c r="HX264" s="14"/>
      <c r="HY264" s="14"/>
      <c r="HZ264" s="14"/>
      <c r="IA264" s="14"/>
      <c r="IB264" s="14"/>
      <c r="IC264" s="14"/>
      <c r="ID264" s="14"/>
      <c r="IE264" s="14"/>
      <c r="IF264" s="14"/>
      <c r="IG264" s="14"/>
      <c r="IH264" s="14"/>
      <c r="II264" s="14"/>
      <c r="IJ264" s="14"/>
      <c r="IK264" s="14"/>
      <c r="IL264" s="14"/>
      <c r="IM264" s="14"/>
      <c r="IN264" s="14"/>
      <c r="IO264" s="14"/>
      <c r="IP264" s="14"/>
      <c r="IQ264" s="14"/>
      <c r="IR264" s="14"/>
      <c r="IS264" s="14"/>
      <c r="IT264" s="14"/>
      <c r="IU264" s="14"/>
      <c r="IV264" s="14"/>
    </row>
    <row r="265" spans="1:256" ht="114.75" customHeight="1">
      <c r="A265" s="34">
        <f>SUBTOTAL(103,$C$7:C265)*1</f>
        <v>246</v>
      </c>
      <c r="B265" s="35" t="s">
        <v>1541</v>
      </c>
      <c r="C265" s="35" t="s">
        <v>1541</v>
      </c>
      <c r="D265" s="36" t="s">
        <v>1542</v>
      </c>
      <c r="E265" s="35" t="s">
        <v>641</v>
      </c>
      <c r="F265" s="35" t="s">
        <v>1543</v>
      </c>
      <c r="G265" s="38" t="s">
        <v>67</v>
      </c>
      <c r="H265" s="37">
        <v>70626</v>
      </c>
      <c r="I265" s="35" t="s">
        <v>888</v>
      </c>
      <c r="J265" s="49" t="s">
        <v>1491</v>
      </c>
      <c r="K265" s="35" t="s">
        <v>1544</v>
      </c>
      <c r="L265" s="35" t="s">
        <v>1469</v>
      </c>
      <c r="M265" s="45"/>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14"/>
      <c r="FH265" s="14"/>
      <c r="FI265" s="14"/>
      <c r="FJ265" s="14"/>
      <c r="FK265" s="14"/>
      <c r="FL265" s="14"/>
      <c r="FM265" s="14"/>
      <c r="FN265" s="14"/>
      <c r="FO265" s="14"/>
      <c r="FP265" s="14"/>
      <c r="FQ265" s="14"/>
      <c r="FR265" s="14"/>
      <c r="FS265" s="14"/>
      <c r="FT265" s="14"/>
      <c r="FU265" s="14"/>
      <c r="FV265" s="14"/>
      <c r="FW265" s="14"/>
      <c r="FX265" s="14"/>
      <c r="FY265" s="14"/>
      <c r="FZ265" s="14"/>
      <c r="GA265" s="14"/>
      <c r="GB265" s="14"/>
      <c r="GC265" s="14"/>
      <c r="GD265" s="14"/>
      <c r="GE265" s="14"/>
      <c r="GF265" s="14"/>
      <c r="GG265" s="14"/>
      <c r="GH265" s="14"/>
      <c r="GI265" s="14"/>
      <c r="GJ265" s="14"/>
      <c r="GK265" s="14"/>
      <c r="GL265" s="14"/>
      <c r="GM265" s="14"/>
      <c r="GN265" s="14"/>
      <c r="GO265" s="14"/>
      <c r="GP265" s="14"/>
      <c r="GQ265" s="14"/>
      <c r="GR265" s="14"/>
      <c r="GS265" s="14"/>
      <c r="GT265" s="14"/>
      <c r="GU265" s="14"/>
      <c r="GV265" s="14"/>
      <c r="GW265" s="14"/>
      <c r="GX265" s="14"/>
      <c r="GY265" s="14"/>
      <c r="GZ265" s="14"/>
      <c r="HA265" s="14"/>
      <c r="HB265" s="14"/>
      <c r="HC265" s="14"/>
      <c r="HD265" s="14"/>
      <c r="HE265" s="14"/>
      <c r="HF265" s="14"/>
      <c r="HG265" s="14"/>
      <c r="HH265" s="14"/>
      <c r="HI265" s="14"/>
      <c r="HJ265" s="14"/>
      <c r="HK265" s="14"/>
      <c r="HL265" s="14"/>
      <c r="HM265" s="14"/>
      <c r="HN265" s="14"/>
      <c r="HO265" s="14"/>
      <c r="HP265" s="14"/>
      <c r="HQ265" s="14"/>
      <c r="HR265" s="14"/>
      <c r="HS265" s="14"/>
      <c r="HT265" s="14"/>
      <c r="HU265" s="14"/>
      <c r="HV265" s="14"/>
      <c r="HW265" s="14"/>
      <c r="HX265" s="14"/>
      <c r="HY265" s="14"/>
      <c r="HZ265" s="14"/>
      <c r="IA265" s="14"/>
      <c r="IB265" s="14"/>
      <c r="IC265" s="14"/>
      <c r="ID265" s="14"/>
      <c r="IE265" s="14"/>
      <c r="IF265" s="14"/>
      <c r="IG265" s="14"/>
      <c r="IH265" s="14"/>
      <c r="II265" s="14"/>
      <c r="IJ265" s="14"/>
      <c r="IK265" s="14"/>
      <c r="IL265" s="14"/>
      <c r="IM265" s="14"/>
      <c r="IN265" s="14"/>
      <c r="IO265" s="14"/>
      <c r="IP265" s="14"/>
      <c r="IQ265" s="14"/>
      <c r="IR265" s="14"/>
      <c r="IS265" s="14"/>
      <c r="IT265" s="14"/>
      <c r="IU265" s="14"/>
      <c r="IV265" s="14"/>
    </row>
    <row r="266" spans="1:256" ht="114.75" customHeight="1">
      <c r="A266" s="34">
        <f>SUBTOTAL(103,$C$7:C266)*1</f>
        <v>247</v>
      </c>
      <c r="B266" s="35" t="s">
        <v>1545</v>
      </c>
      <c r="C266" s="35" t="s">
        <v>1545</v>
      </c>
      <c r="D266" s="36" t="s">
        <v>1546</v>
      </c>
      <c r="E266" s="35" t="s">
        <v>641</v>
      </c>
      <c r="F266" s="35" t="s">
        <v>1547</v>
      </c>
      <c r="G266" s="35" t="s">
        <v>22</v>
      </c>
      <c r="H266" s="37">
        <v>190000</v>
      </c>
      <c r="I266" s="35" t="s">
        <v>1502</v>
      </c>
      <c r="J266" s="35" t="s">
        <v>1491</v>
      </c>
      <c r="K266" s="35" t="s">
        <v>1548</v>
      </c>
      <c r="L266" s="35" t="s">
        <v>1469</v>
      </c>
      <c r="M266" s="45"/>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c r="FG266" s="14"/>
      <c r="FH266" s="14"/>
      <c r="FI266" s="14"/>
      <c r="FJ266" s="14"/>
      <c r="FK266" s="14"/>
      <c r="FL266" s="14"/>
      <c r="FM266" s="14"/>
      <c r="FN266" s="14"/>
      <c r="FO266" s="14"/>
      <c r="FP266" s="14"/>
      <c r="FQ266" s="14"/>
      <c r="FR266" s="14"/>
      <c r="FS266" s="14"/>
      <c r="FT266" s="14"/>
      <c r="FU266" s="14"/>
      <c r="FV266" s="14"/>
      <c r="FW266" s="14"/>
      <c r="FX266" s="14"/>
      <c r="FY266" s="14"/>
      <c r="FZ266" s="14"/>
      <c r="GA266" s="14"/>
      <c r="GB266" s="14"/>
      <c r="GC266" s="14"/>
      <c r="GD266" s="14"/>
      <c r="GE266" s="14"/>
      <c r="GF266" s="14"/>
      <c r="GG266" s="14"/>
      <c r="GH266" s="14"/>
      <c r="GI266" s="14"/>
      <c r="GJ266" s="14"/>
      <c r="GK266" s="14"/>
      <c r="GL266" s="14"/>
      <c r="GM266" s="14"/>
      <c r="GN266" s="14"/>
      <c r="GO266" s="14"/>
      <c r="GP266" s="14"/>
      <c r="GQ266" s="14"/>
      <c r="GR266" s="14"/>
      <c r="GS266" s="14"/>
      <c r="GT266" s="14"/>
      <c r="GU266" s="14"/>
      <c r="GV266" s="14"/>
      <c r="GW266" s="14"/>
      <c r="GX266" s="14"/>
      <c r="GY266" s="14"/>
      <c r="GZ266" s="14"/>
      <c r="HA266" s="14"/>
      <c r="HB266" s="14"/>
      <c r="HC266" s="14"/>
      <c r="HD266" s="14"/>
      <c r="HE266" s="14"/>
      <c r="HF266" s="14"/>
      <c r="HG266" s="14"/>
      <c r="HH266" s="14"/>
      <c r="HI266" s="14"/>
      <c r="HJ266" s="14"/>
      <c r="HK266" s="14"/>
      <c r="HL266" s="14"/>
      <c r="HM266" s="14"/>
      <c r="HN266" s="14"/>
      <c r="HO266" s="14"/>
      <c r="HP266" s="14"/>
      <c r="HQ266" s="14"/>
      <c r="HR266" s="14"/>
      <c r="HS266" s="14"/>
      <c r="HT266" s="14"/>
      <c r="HU266" s="14"/>
      <c r="HV266" s="14"/>
      <c r="HW266" s="14"/>
      <c r="HX266" s="14"/>
      <c r="HY266" s="14"/>
      <c r="HZ266" s="14"/>
      <c r="IA266" s="14"/>
      <c r="IB266" s="14"/>
      <c r="IC266" s="14"/>
      <c r="ID266" s="14"/>
      <c r="IE266" s="14"/>
      <c r="IF266" s="14"/>
      <c r="IG266" s="14"/>
      <c r="IH266" s="14"/>
      <c r="II266" s="14"/>
      <c r="IJ266" s="14"/>
      <c r="IK266" s="14"/>
      <c r="IL266" s="14"/>
      <c r="IM266" s="14"/>
      <c r="IN266" s="14"/>
      <c r="IO266" s="14"/>
      <c r="IP266" s="14"/>
      <c r="IQ266" s="14"/>
      <c r="IR266" s="14"/>
      <c r="IS266" s="14"/>
      <c r="IT266" s="14"/>
      <c r="IU266" s="14"/>
      <c r="IV266" s="14"/>
    </row>
    <row r="267" spans="1:256" ht="114.75" customHeight="1">
      <c r="A267" s="34">
        <f>SUBTOTAL(103,$C$7:C267)*1</f>
        <v>248</v>
      </c>
      <c r="B267" s="35" t="s">
        <v>1549</v>
      </c>
      <c r="C267" s="35" t="s">
        <v>1549</v>
      </c>
      <c r="D267" s="36" t="s">
        <v>1550</v>
      </c>
      <c r="E267" s="35" t="s">
        <v>641</v>
      </c>
      <c r="F267" s="35" t="s">
        <v>1551</v>
      </c>
      <c r="G267" s="35" t="s">
        <v>22</v>
      </c>
      <c r="H267" s="37">
        <v>200000</v>
      </c>
      <c r="I267" s="35" t="s">
        <v>1502</v>
      </c>
      <c r="J267" s="35" t="s">
        <v>1491</v>
      </c>
      <c r="K267" s="35" t="s">
        <v>1552</v>
      </c>
      <c r="L267" s="35" t="s">
        <v>1469</v>
      </c>
      <c r="M267" s="45"/>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c r="EW267" s="14"/>
      <c r="EX267" s="14"/>
      <c r="EY267" s="14"/>
      <c r="EZ267" s="14"/>
      <c r="FA267" s="14"/>
      <c r="FB267" s="14"/>
      <c r="FC267" s="14"/>
      <c r="FD267" s="14"/>
      <c r="FE267" s="14"/>
      <c r="FF267" s="14"/>
      <c r="FG267" s="14"/>
      <c r="FH267" s="14"/>
      <c r="FI267" s="14"/>
      <c r="FJ267" s="14"/>
      <c r="FK267" s="14"/>
      <c r="FL267" s="14"/>
      <c r="FM267" s="14"/>
      <c r="FN267" s="14"/>
      <c r="FO267" s="14"/>
      <c r="FP267" s="14"/>
      <c r="FQ267" s="14"/>
      <c r="FR267" s="14"/>
      <c r="FS267" s="14"/>
      <c r="FT267" s="14"/>
      <c r="FU267" s="14"/>
      <c r="FV267" s="14"/>
      <c r="FW267" s="14"/>
      <c r="FX267" s="14"/>
      <c r="FY267" s="14"/>
      <c r="FZ267" s="14"/>
      <c r="GA267" s="14"/>
      <c r="GB267" s="14"/>
      <c r="GC267" s="14"/>
      <c r="GD267" s="14"/>
      <c r="GE267" s="14"/>
      <c r="GF267" s="14"/>
      <c r="GG267" s="14"/>
      <c r="GH267" s="14"/>
      <c r="GI267" s="14"/>
      <c r="GJ267" s="14"/>
      <c r="GK267" s="14"/>
      <c r="GL267" s="14"/>
      <c r="GM267" s="14"/>
      <c r="GN267" s="14"/>
      <c r="GO267" s="14"/>
      <c r="GP267" s="14"/>
      <c r="GQ267" s="14"/>
      <c r="GR267" s="14"/>
      <c r="GS267" s="14"/>
      <c r="GT267" s="14"/>
      <c r="GU267" s="14"/>
      <c r="GV267" s="14"/>
      <c r="GW267" s="14"/>
      <c r="GX267" s="14"/>
      <c r="GY267" s="14"/>
      <c r="GZ267" s="14"/>
      <c r="HA267" s="14"/>
      <c r="HB267" s="14"/>
      <c r="HC267" s="14"/>
      <c r="HD267" s="14"/>
      <c r="HE267" s="14"/>
      <c r="HF267" s="14"/>
      <c r="HG267" s="14"/>
      <c r="HH267" s="14"/>
      <c r="HI267" s="14"/>
      <c r="HJ267" s="14"/>
      <c r="HK267" s="14"/>
      <c r="HL267" s="14"/>
      <c r="HM267" s="14"/>
      <c r="HN267" s="14"/>
      <c r="HO267" s="14"/>
      <c r="HP267" s="14"/>
      <c r="HQ267" s="14"/>
      <c r="HR267" s="14"/>
      <c r="HS267" s="14"/>
      <c r="HT267" s="14"/>
      <c r="HU267" s="14"/>
      <c r="HV267" s="14"/>
      <c r="HW267" s="14"/>
      <c r="HX267" s="14"/>
      <c r="HY267" s="14"/>
      <c r="HZ267" s="14"/>
      <c r="IA267" s="14"/>
      <c r="IB267" s="14"/>
      <c r="IC267" s="14"/>
      <c r="ID267" s="14"/>
      <c r="IE267" s="14"/>
      <c r="IF267" s="14"/>
      <c r="IG267" s="14"/>
      <c r="IH267" s="14"/>
      <c r="II267" s="14"/>
      <c r="IJ267" s="14"/>
      <c r="IK267" s="14"/>
      <c r="IL267" s="14"/>
      <c r="IM267" s="14"/>
      <c r="IN267" s="14"/>
      <c r="IO267" s="14"/>
      <c r="IP267" s="14"/>
      <c r="IQ267" s="14"/>
      <c r="IR267" s="14"/>
      <c r="IS267" s="14"/>
      <c r="IT267" s="14"/>
      <c r="IU267" s="14"/>
      <c r="IV267" s="14"/>
    </row>
    <row r="268" spans="1:256" ht="114.75" customHeight="1">
      <c r="A268" s="34">
        <f>SUBTOTAL(103,$C$7:C268)*1</f>
        <v>249</v>
      </c>
      <c r="B268" s="35" t="s">
        <v>1553</v>
      </c>
      <c r="C268" s="35" t="s">
        <v>1553</v>
      </c>
      <c r="D268" s="36" t="s">
        <v>1554</v>
      </c>
      <c r="E268" s="35" t="s">
        <v>641</v>
      </c>
      <c r="F268" s="35" t="s">
        <v>1555</v>
      </c>
      <c r="G268" s="35" t="s">
        <v>22</v>
      </c>
      <c r="H268" s="37">
        <v>46000</v>
      </c>
      <c r="I268" s="35" t="s">
        <v>1502</v>
      </c>
      <c r="J268" s="35" t="s">
        <v>1491</v>
      </c>
      <c r="K268" s="35" t="s">
        <v>1556</v>
      </c>
      <c r="L268" s="35" t="s">
        <v>1469</v>
      </c>
      <c r="M268" s="45"/>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c r="EW268" s="14"/>
      <c r="EX268" s="14"/>
      <c r="EY268" s="14"/>
      <c r="EZ268" s="14"/>
      <c r="FA268" s="14"/>
      <c r="FB268" s="14"/>
      <c r="FC268" s="14"/>
      <c r="FD268" s="14"/>
      <c r="FE268" s="14"/>
      <c r="FF268" s="14"/>
      <c r="FG268" s="14"/>
      <c r="FH268" s="14"/>
      <c r="FI268" s="14"/>
      <c r="FJ268" s="14"/>
      <c r="FK268" s="14"/>
      <c r="FL268" s="14"/>
      <c r="FM268" s="14"/>
      <c r="FN268" s="14"/>
      <c r="FO268" s="14"/>
      <c r="FP268" s="14"/>
      <c r="FQ268" s="14"/>
      <c r="FR268" s="14"/>
      <c r="FS268" s="14"/>
      <c r="FT268" s="14"/>
      <c r="FU268" s="14"/>
      <c r="FV268" s="14"/>
      <c r="FW268" s="14"/>
      <c r="FX268" s="14"/>
      <c r="FY268" s="14"/>
      <c r="FZ268" s="14"/>
      <c r="GA268" s="14"/>
      <c r="GB268" s="14"/>
      <c r="GC268" s="14"/>
      <c r="GD268" s="14"/>
      <c r="GE268" s="14"/>
      <c r="GF268" s="14"/>
      <c r="GG268" s="14"/>
      <c r="GH268" s="14"/>
      <c r="GI268" s="14"/>
      <c r="GJ268" s="14"/>
      <c r="GK268" s="14"/>
      <c r="GL268" s="14"/>
      <c r="GM268" s="14"/>
      <c r="GN268" s="14"/>
      <c r="GO268" s="14"/>
      <c r="GP268" s="14"/>
      <c r="GQ268" s="14"/>
      <c r="GR268" s="14"/>
      <c r="GS268" s="14"/>
      <c r="GT268" s="14"/>
      <c r="GU268" s="14"/>
      <c r="GV268" s="14"/>
      <c r="GW268" s="14"/>
      <c r="GX268" s="14"/>
      <c r="GY268" s="14"/>
      <c r="GZ268" s="14"/>
      <c r="HA268" s="14"/>
      <c r="HB268" s="14"/>
      <c r="HC268" s="14"/>
      <c r="HD268" s="14"/>
      <c r="HE268" s="14"/>
      <c r="HF268" s="14"/>
      <c r="HG268" s="14"/>
      <c r="HH268" s="14"/>
      <c r="HI268" s="14"/>
      <c r="HJ268" s="14"/>
      <c r="HK268" s="14"/>
      <c r="HL268" s="14"/>
      <c r="HM268" s="14"/>
      <c r="HN268" s="14"/>
      <c r="HO268" s="14"/>
      <c r="HP268" s="14"/>
      <c r="HQ268" s="14"/>
      <c r="HR268" s="14"/>
      <c r="HS268" s="14"/>
      <c r="HT268" s="14"/>
      <c r="HU268" s="14"/>
      <c r="HV268" s="14"/>
      <c r="HW268" s="14"/>
      <c r="HX268" s="14"/>
      <c r="HY268" s="14"/>
      <c r="HZ268" s="14"/>
      <c r="IA268" s="14"/>
      <c r="IB268" s="14"/>
      <c r="IC268" s="14"/>
      <c r="ID268" s="14"/>
      <c r="IE268" s="14"/>
      <c r="IF268" s="14"/>
      <c r="IG268" s="14"/>
      <c r="IH268" s="14"/>
      <c r="II268" s="14"/>
      <c r="IJ268" s="14"/>
      <c r="IK268" s="14"/>
      <c r="IL268" s="14"/>
      <c r="IM268" s="14"/>
      <c r="IN268" s="14"/>
      <c r="IO268" s="14"/>
      <c r="IP268" s="14"/>
      <c r="IQ268" s="14"/>
      <c r="IR268" s="14"/>
      <c r="IS268" s="14"/>
      <c r="IT268" s="14"/>
      <c r="IU268" s="14"/>
      <c r="IV268" s="14"/>
    </row>
    <row r="269" spans="1:256" ht="114.75" customHeight="1">
      <c r="A269" s="34">
        <f>SUBTOTAL(103,$C$7:C269)*1</f>
        <v>250</v>
      </c>
      <c r="B269" s="35" t="s">
        <v>1557</v>
      </c>
      <c r="C269" s="35" t="s">
        <v>1557</v>
      </c>
      <c r="D269" s="36" t="s">
        <v>1558</v>
      </c>
      <c r="E269" s="35" t="s">
        <v>183</v>
      </c>
      <c r="F269" s="35" t="s">
        <v>1559</v>
      </c>
      <c r="G269" s="38" t="s">
        <v>30</v>
      </c>
      <c r="H269" s="37">
        <v>500000</v>
      </c>
      <c r="I269" s="35" t="s">
        <v>373</v>
      </c>
      <c r="J269" s="35" t="s">
        <v>1560</v>
      </c>
      <c r="K269" s="35" t="s">
        <v>1561</v>
      </c>
      <c r="L269" s="35" t="s">
        <v>1469</v>
      </c>
      <c r="M269" s="45"/>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c r="EW269" s="14"/>
      <c r="EX269" s="14"/>
      <c r="EY269" s="14"/>
      <c r="EZ269" s="14"/>
      <c r="FA269" s="14"/>
      <c r="FB269" s="14"/>
      <c r="FC269" s="14"/>
      <c r="FD269" s="14"/>
      <c r="FE269" s="14"/>
      <c r="FF269" s="14"/>
      <c r="FG269" s="14"/>
      <c r="FH269" s="14"/>
      <c r="FI269" s="14"/>
      <c r="FJ269" s="14"/>
      <c r="FK269" s="14"/>
      <c r="FL269" s="14"/>
      <c r="FM269" s="14"/>
      <c r="FN269" s="14"/>
      <c r="FO269" s="14"/>
      <c r="FP269" s="14"/>
      <c r="FQ269" s="14"/>
      <c r="FR269" s="14"/>
      <c r="FS269" s="14"/>
      <c r="FT269" s="14"/>
      <c r="FU269" s="14"/>
      <c r="FV269" s="14"/>
      <c r="FW269" s="14"/>
      <c r="FX269" s="14"/>
      <c r="FY269" s="14"/>
      <c r="FZ269" s="14"/>
      <c r="GA269" s="14"/>
      <c r="GB269" s="14"/>
      <c r="GC269" s="14"/>
      <c r="GD269" s="14"/>
      <c r="GE269" s="14"/>
      <c r="GF269" s="14"/>
      <c r="GG269" s="14"/>
      <c r="GH269" s="14"/>
      <c r="GI269" s="14"/>
      <c r="GJ269" s="14"/>
      <c r="GK269" s="14"/>
      <c r="GL269" s="14"/>
      <c r="GM269" s="14"/>
      <c r="GN269" s="14"/>
      <c r="GO269" s="14"/>
      <c r="GP269" s="14"/>
      <c r="GQ269" s="14"/>
      <c r="GR269" s="14"/>
      <c r="GS269" s="14"/>
      <c r="GT269" s="14"/>
      <c r="GU269" s="14"/>
      <c r="GV269" s="14"/>
      <c r="GW269" s="14"/>
      <c r="GX269" s="14"/>
      <c r="GY269" s="14"/>
      <c r="GZ269" s="14"/>
      <c r="HA269" s="14"/>
      <c r="HB269" s="14"/>
      <c r="HC269" s="14"/>
      <c r="HD269" s="14"/>
      <c r="HE269" s="14"/>
      <c r="HF269" s="14"/>
      <c r="HG269" s="14"/>
      <c r="HH269" s="14"/>
      <c r="HI269" s="14"/>
      <c r="HJ269" s="14"/>
      <c r="HK269" s="14"/>
      <c r="HL269" s="14"/>
      <c r="HM269" s="14"/>
      <c r="HN269" s="14"/>
      <c r="HO269" s="14"/>
      <c r="HP269" s="14"/>
      <c r="HQ269" s="14"/>
      <c r="HR269" s="14"/>
      <c r="HS269" s="14"/>
      <c r="HT269" s="14"/>
      <c r="HU269" s="14"/>
      <c r="HV269" s="14"/>
      <c r="HW269" s="14"/>
      <c r="HX269" s="14"/>
      <c r="HY269" s="14"/>
      <c r="HZ269" s="14"/>
      <c r="IA269" s="14"/>
      <c r="IB269" s="14"/>
      <c r="IC269" s="14"/>
      <c r="ID269" s="14"/>
      <c r="IE269" s="14"/>
      <c r="IF269" s="14"/>
      <c r="IG269" s="14"/>
      <c r="IH269" s="14"/>
      <c r="II269" s="14"/>
      <c r="IJ269" s="14"/>
      <c r="IK269" s="14"/>
      <c r="IL269" s="14"/>
      <c r="IM269" s="14"/>
      <c r="IN269" s="14"/>
      <c r="IO269" s="14"/>
      <c r="IP269" s="14"/>
      <c r="IQ269" s="14"/>
      <c r="IR269" s="14"/>
      <c r="IS269" s="14"/>
      <c r="IT269" s="14"/>
      <c r="IU269" s="14"/>
      <c r="IV269" s="14"/>
    </row>
    <row r="270" spans="1:256" ht="114.75" customHeight="1">
      <c r="A270" s="34">
        <f>SUBTOTAL(103,$C$7:C270)*1</f>
        <v>251</v>
      </c>
      <c r="B270" s="35" t="s">
        <v>1562</v>
      </c>
      <c r="C270" s="35" t="s">
        <v>1563</v>
      </c>
      <c r="D270" s="36" t="s">
        <v>1564</v>
      </c>
      <c r="E270" s="35" t="s">
        <v>1565</v>
      </c>
      <c r="F270" s="35" t="s">
        <v>1566</v>
      </c>
      <c r="G270" s="38" t="s">
        <v>67</v>
      </c>
      <c r="H270" s="37">
        <v>65800</v>
      </c>
      <c r="I270" s="35" t="s">
        <v>1567</v>
      </c>
      <c r="J270" s="35" t="s">
        <v>1568</v>
      </c>
      <c r="K270" s="35" t="s">
        <v>1569</v>
      </c>
      <c r="L270" s="35" t="s">
        <v>1469</v>
      </c>
      <c r="M270" s="45"/>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c r="FG270" s="14"/>
      <c r="FH270" s="14"/>
      <c r="FI270" s="14"/>
      <c r="FJ270" s="14"/>
      <c r="FK270" s="14"/>
      <c r="FL270" s="14"/>
      <c r="FM270" s="14"/>
      <c r="FN270" s="14"/>
      <c r="FO270" s="14"/>
      <c r="FP270" s="14"/>
      <c r="FQ270" s="14"/>
      <c r="FR270" s="14"/>
      <c r="FS270" s="14"/>
      <c r="FT270" s="14"/>
      <c r="FU270" s="14"/>
      <c r="FV270" s="14"/>
      <c r="FW270" s="14"/>
      <c r="FX270" s="14"/>
      <c r="FY270" s="14"/>
      <c r="FZ270" s="14"/>
      <c r="GA270" s="14"/>
      <c r="GB270" s="14"/>
      <c r="GC270" s="14"/>
      <c r="GD270" s="14"/>
      <c r="GE270" s="14"/>
      <c r="GF270" s="14"/>
      <c r="GG270" s="14"/>
      <c r="GH270" s="14"/>
      <c r="GI270" s="14"/>
      <c r="GJ270" s="14"/>
      <c r="GK270" s="14"/>
      <c r="GL270" s="14"/>
      <c r="GM270" s="14"/>
      <c r="GN270" s="14"/>
      <c r="GO270" s="14"/>
      <c r="GP270" s="14"/>
      <c r="GQ270" s="14"/>
      <c r="GR270" s="14"/>
      <c r="GS270" s="14"/>
      <c r="GT270" s="14"/>
      <c r="GU270" s="14"/>
      <c r="GV270" s="14"/>
      <c r="GW270" s="14"/>
      <c r="GX270" s="14"/>
      <c r="GY270" s="14"/>
      <c r="GZ270" s="14"/>
      <c r="HA270" s="14"/>
      <c r="HB270" s="14"/>
      <c r="HC270" s="14"/>
      <c r="HD270" s="14"/>
      <c r="HE270" s="14"/>
      <c r="HF270" s="14"/>
      <c r="HG270" s="14"/>
      <c r="HH270" s="14"/>
      <c r="HI270" s="14"/>
      <c r="HJ270" s="14"/>
      <c r="HK270" s="14"/>
      <c r="HL270" s="14"/>
      <c r="HM270" s="14"/>
      <c r="HN270" s="14"/>
      <c r="HO270" s="14"/>
      <c r="HP270" s="14"/>
      <c r="HQ270" s="14"/>
      <c r="HR270" s="14"/>
      <c r="HS270" s="14"/>
      <c r="HT270" s="14"/>
      <c r="HU270" s="14"/>
      <c r="HV270" s="14"/>
      <c r="HW270" s="14"/>
      <c r="HX270" s="14"/>
      <c r="HY270" s="14"/>
      <c r="HZ270" s="14"/>
      <c r="IA270" s="14"/>
      <c r="IB270" s="14"/>
      <c r="IC270" s="14"/>
      <c r="ID270" s="14"/>
      <c r="IE270" s="14"/>
      <c r="IF270" s="14"/>
      <c r="IG270" s="14"/>
      <c r="IH270" s="14"/>
      <c r="II270" s="14"/>
      <c r="IJ270" s="14"/>
      <c r="IK270" s="14"/>
      <c r="IL270" s="14"/>
      <c r="IM270" s="14"/>
      <c r="IN270" s="14"/>
      <c r="IO270" s="14"/>
      <c r="IP270" s="14"/>
      <c r="IQ270" s="14"/>
      <c r="IR270" s="14"/>
      <c r="IS270" s="14"/>
      <c r="IT270" s="14"/>
      <c r="IU270" s="14"/>
      <c r="IV270" s="14"/>
    </row>
    <row r="271" spans="1:256" ht="114.75" customHeight="1">
      <c r="A271" s="34">
        <f>SUBTOTAL(103,$C$7:C271)*1</f>
        <v>252</v>
      </c>
      <c r="B271" s="35" t="s">
        <v>1570</v>
      </c>
      <c r="C271" s="35" t="s">
        <v>1571</v>
      </c>
      <c r="D271" s="36" t="s">
        <v>1572</v>
      </c>
      <c r="E271" s="35" t="s">
        <v>199</v>
      </c>
      <c r="F271" s="35" t="s">
        <v>1573</v>
      </c>
      <c r="G271" s="38" t="s">
        <v>67</v>
      </c>
      <c r="H271" s="37">
        <v>49500</v>
      </c>
      <c r="I271" s="35" t="s">
        <v>121</v>
      </c>
      <c r="J271" s="35" t="s">
        <v>1574</v>
      </c>
      <c r="K271" s="35" t="s">
        <v>1575</v>
      </c>
      <c r="L271" s="35" t="s">
        <v>1469</v>
      </c>
      <c r="M271" s="45"/>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c r="FG271" s="14"/>
      <c r="FH271" s="14"/>
      <c r="FI271" s="14"/>
      <c r="FJ271" s="14"/>
      <c r="FK271" s="14"/>
      <c r="FL271" s="14"/>
      <c r="FM271" s="14"/>
      <c r="FN271" s="14"/>
      <c r="FO271" s="14"/>
      <c r="FP271" s="14"/>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4"/>
      <c r="GU271" s="14"/>
      <c r="GV271" s="14"/>
      <c r="GW271" s="14"/>
      <c r="GX271" s="14"/>
      <c r="GY271" s="14"/>
      <c r="GZ271" s="14"/>
      <c r="HA271" s="14"/>
      <c r="HB271" s="14"/>
      <c r="HC271" s="14"/>
      <c r="HD271" s="14"/>
      <c r="HE271" s="14"/>
      <c r="HF271" s="14"/>
      <c r="HG271" s="14"/>
      <c r="HH271" s="14"/>
      <c r="HI271" s="14"/>
      <c r="HJ271" s="14"/>
      <c r="HK271" s="14"/>
      <c r="HL271" s="14"/>
      <c r="HM271" s="14"/>
      <c r="HN271" s="14"/>
      <c r="HO271" s="14"/>
      <c r="HP271" s="14"/>
      <c r="HQ271" s="14"/>
      <c r="HR271" s="14"/>
      <c r="HS271" s="14"/>
      <c r="HT271" s="14"/>
      <c r="HU271" s="14"/>
      <c r="HV271" s="14"/>
      <c r="HW271" s="14"/>
      <c r="HX271" s="14"/>
      <c r="HY271" s="14"/>
      <c r="HZ271" s="14"/>
      <c r="IA271" s="14"/>
      <c r="IB271" s="14"/>
      <c r="IC271" s="14"/>
      <c r="ID271" s="14"/>
      <c r="IE271" s="14"/>
      <c r="IF271" s="14"/>
      <c r="IG271" s="14"/>
      <c r="IH271" s="14"/>
      <c r="II271" s="14"/>
      <c r="IJ271" s="14"/>
      <c r="IK271" s="14"/>
      <c r="IL271" s="14"/>
      <c r="IM271" s="14"/>
      <c r="IN271" s="14"/>
      <c r="IO271" s="14"/>
      <c r="IP271" s="14"/>
      <c r="IQ271" s="14"/>
      <c r="IR271" s="14"/>
      <c r="IS271" s="14"/>
      <c r="IT271" s="14"/>
      <c r="IU271" s="14"/>
      <c r="IV271" s="14"/>
    </row>
    <row r="272" spans="1:256" ht="114.75" customHeight="1">
      <c r="A272" s="34">
        <f>SUBTOTAL(103,$C$7:C272)*1</f>
        <v>253</v>
      </c>
      <c r="B272" s="35" t="s">
        <v>1576</v>
      </c>
      <c r="C272" s="35" t="s">
        <v>1577</v>
      </c>
      <c r="D272" s="36" t="s">
        <v>1578</v>
      </c>
      <c r="E272" s="35" t="s">
        <v>199</v>
      </c>
      <c r="F272" s="35" t="s">
        <v>1579</v>
      </c>
      <c r="G272" s="38" t="s">
        <v>67</v>
      </c>
      <c r="H272" s="37">
        <v>38000</v>
      </c>
      <c r="I272" s="35" t="s">
        <v>121</v>
      </c>
      <c r="J272" s="35" t="s">
        <v>1580</v>
      </c>
      <c r="K272" s="35" t="s">
        <v>1581</v>
      </c>
      <c r="L272" s="35" t="s">
        <v>1469</v>
      </c>
      <c r="M272" s="45"/>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4"/>
      <c r="GU272" s="14"/>
      <c r="GV272" s="14"/>
      <c r="GW272" s="14"/>
      <c r="GX272" s="14"/>
      <c r="GY272" s="14"/>
      <c r="GZ272" s="14"/>
      <c r="HA272" s="14"/>
      <c r="HB272" s="14"/>
      <c r="HC272" s="14"/>
      <c r="HD272" s="14"/>
      <c r="HE272" s="14"/>
      <c r="HF272" s="14"/>
      <c r="HG272" s="14"/>
      <c r="HH272" s="14"/>
      <c r="HI272" s="14"/>
      <c r="HJ272" s="14"/>
      <c r="HK272" s="14"/>
      <c r="HL272" s="14"/>
      <c r="HM272" s="14"/>
      <c r="HN272" s="14"/>
      <c r="HO272" s="14"/>
      <c r="HP272" s="14"/>
      <c r="HQ272" s="14"/>
      <c r="HR272" s="14"/>
      <c r="HS272" s="14"/>
      <c r="HT272" s="14"/>
      <c r="HU272" s="14"/>
      <c r="HV272" s="14"/>
      <c r="HW272" s="14"/>
      <c r="HX272" s="14"/>
      <c r="HY272" s="14"/>
      <c r="HZ272" s="14"/>
      <c r="IA272" s="14"/>
      <c r="IB272" s="14"/>
      <c r="IC272" s="14"/>
      <c r="ID272" s="14"/>
      <c r="IE272" s="14"/>
      <c r="IF272" s="14"/>
      <c r="IG272" s="14"/>
      <c r="IH272" s="14"/>
      <c r="II272" s="14"/>
      <c r="IJ272" s="14"/>
      <c r="IK272" s="14"/>
      <c r="IL272" s="14"/>
      <c r="IM272" s="14"/>
      <c r="IN272" s="14"/>
      <c r="IO272" s="14"/>
      <c r="IP272" s="14"/>
      <c r="IQ272" s="14"/>
      <c r="IR272" s="14"/>
      <c r="IS272" s="14"/>
      <c r="IT272" s="14"/>
      <c r="IU272" s="14"/>
      <c r="IV272" s="14"/>
    </row>
    <row r="273" spans="1:256" ht="114.75" customHeight="1">
      <c r="A273" s="34">
        <f>SUBTOTAL(103,$C$7:C273)*1</f>
        <v>254</v>
      </c>
      <c r="B273" s="35" t="s">
        <v>1582</v>
      </c>
      <c r="C273" s="35" t="s">
        <v>1582</v>
      </c>
      <c r="D273" s="36" t="s">
        <v>1583</v>
      </c>
      <c r="E273" s="35" t="s">
        <v>840</v>
      </c>
      <c r="F273" s="35" t="s">
        <v>1584</v>
      </c>
      <c r="G273" s="35" t="s">
        <v>22</v>
      </c>
      <c r="H273" s="37">
        <v>150000</v>
      </c>
      <c r="I273" s="35" t="s">
        <v>1585</v>
      </c>
      <c r="J273" s="35" t="s">
        <v>1586</v>
      </c>
      <c r="K273" s="35" t="s">
        <v>1587</v>
      </c>
      <c r="L273" s="35" t="s">
        <v>1469</v>
      </c>
      <c r="M273" s="45"/>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c r="EW273" s="14"/>
      <c r="EX273" s="14"/>
      <c r="EY273" s="14"/>
      <c r="EZ273" s="14"/>
      <c r="FA273" s="14"/>
      <c r="FB273" s="14"/>
      <c r="FC273" s="14"/>
      <c r="FD273" s="14"/>
      <c r="FE273" s="14"/>
      <c r="FF273" s="14"/>
      <c r="FG273" s="14"/>
      <c r="FH273" s="14"/>
      <c r="FI273" s="14"/>
      <c r="FJ273" s="14"/>
      <c r="FK273" s="14"/>
      <c r="FL273" s="14"/>
      <c r="FM273" s="14"/>
      <c r="FN273" s="14"/>
      <c r="FO273" s="14"/>
      <c r="FP273" s="14"/>
      <c r="FQ273" s="14"/>
      <c r="FR273" s="14"/>
      <c r="FS273" s="14"/>
      <c r="FT273" s="14"/>
      <c r="FU273" s="14"/>
      <c r="FV273" s="14"/>
      <c r="FW273" s="14"/>
      <c r="FX273" s="14"/>
      <c r="FY273" s="14"/>
      <c r="FZ273" s="14"/>
      <c r="GA273" s="14"/>
      <c r="GB273" s="14"/>
      <c r="GC273" s="14"/>
      <c r="GD273" s="14"/>
      <c r="GE273" s="14"/>
      <c r="GF273" s="14"/>
      <c r="GG273" s="14"/>
      <c r="GH273" s="14"/>
      <c r="GI273" s="14"/>
      <c r="GJ273" s="14"/>
      <c r="GK273" s="14"/>
      <c r="GL273" s="14"/>
      <c r="GM273" s="14"/>
      <c r="GN273" s="14"/>
      <c r="GO273" s="14"/>
      <c r="GP273" s="14"/>
      <c r="GQ273" s="14"/>
      <c r="GR273" s="14"/>
      <c r="GS273" s="14"/>
      <c r="GT273" s="14"/>
      <c r="GU273" s="14"/>
      <c r="GV273" s="14"/>
      <c r="GW273" s="14"/>
      <c r="GX273" s="14"/>
      <c r="GY273" s="14"/>
      <c r="GZ273" s="14"/>
      <c r="HA273" s="14"/>
      <c r="HB273" s="14"/>
      <c r="HC273" s="14"/>
      <c r="HD273" s="14"/>
      <c r="HE273" s="14"/>
      <c r="HF273" s="14"/>
      <c r="HG273" s="14"/>
      <c r="HH273" s="14"/>
      <c r="HI273" s="14"/>
      <c r="HJ273" s="14"/>
      <c r="HK273" s="14"/>
      <c r="HL273" s="14"/>
      <c r="HM273" s="14"/>
      <c r="HN273" s="14"/>
      <c r="HO273" s="14"/>
      <c r="HP273" s="14"/>
      <c r="HQ273" s="14"/>
      <c r="HR273" s="14"/>
      <c r="HS273" s="14"/>
      <c r="HT273" s="14"/>
      <c r="HU273" s="14"/>
      <c r="HV273" s="14"/>
      <c r="HW273" s="14"/>
      <c r="HX273" s="14"/>
      <c r="HY273" s="14"/>
      <c r="HZ273" s="14"/>
      <c r="IA273" s="14"/>
      <c r="IB273" s="14"/>
      <c r="IC273" s="14"/>
      <c r="ID273" s="14"/>
      <c r="IE273" s="14"/>
      <c r="IF273" s="14"/>
      <c r="IG273" s="14"/>
      <c r="IH273" s="14"/>
      <c r="II273" s="14"/>
      <c r="IJ273" s="14"/>
      <c r="IK273" s="14"/>
      <c r="IL273" s="14"/>
      <c r="IM273" s="14"/>
      <c r="IN273" s="14"/>
      <c r="IO273" s="14"/>
      <c r="IP273" s="14"/>
      <c r="IQ273" s="14"/>
      <c r="IR273" s="14"/>
      <c r="IS273" s="14"/>
      <c r="IT273" s="14"/>
      <c r="IU273" s="14"/>
      <c r="IV273" s="14"/>
    </row>
    <row r="274" spans="1:256" ht="114.75" customHeight="1">
      <c r="A274" s="34">
        <f>SUBTOTAL(103,$C$7:C274)*1</f>
        <v>255</v>
      </c>
      <c r="B274" s="35" t="s">
        <v>1588</v>
      </c>
      <c r="C274" s="35" t="s">
        <v>1589</v>
      </c>
      <c r="D274" s="36" t="s">
        <v>1590</v>
      </c>
      <c r="E274" s="35" t="s">
        <v>199</v>
      </c>
      <c r="F274" s="35" t="s">
        <v>1591</v>
      </c>
      <c r="G274" s="38" t="s">
        <v>67</v>
      </c>
      <c r="H274" s="37">
        <v>57000</v>
      </c>
      <c r="I274" s="35" t="s">
        <v>121</v>
      </c>
      <c r="J274" s="35" t="s">
        <v>1580</v>
      </c>
      <c r="K274" s="35" t="s">
        <v>1581</v>
      </c>
      <c r="L274" s="35" t="s">
        <v>1469</v>
      </c>
      <c r="M274" s="45"/>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c r="EV274" s="14"/>
      <c r="EW274" s="14"/>
      <c r="EX274" s="14"/>
      <c r="EY274" s="14"/>
      <c r="EZ274" s="14"/>
      <c r="FA274" s="14"/>
      <c r="FB274" s="14"/>
      <c r="FC274" s="14"/>
      <c r="FD274" s="14"/>
      <c r="FE274" s="14"/>
      <c r="FF274" s="14"/>
      <c r="FG274" s="14"/>
      <c r="FH274" s="14"/>
      <c r="FI274" s="14"/>
      <c r="FJ274" s="14"/>
      <c r="FK274" s="14"/>
      <c r="FL274" s="14"/>
      <c r="FM274" s="14"/>
      <c r="FN274" s="14"/>
      <c r="FO274" s="14"/>
      <c r="FP274" s="14"/>
      <c r="FQ274" s="14"/>
      <c r="FR274" s="14"/>
      <c r="FS274" s="14"/>
      <c r="FT274" s="14"/>
      <c r="FU274" s="14"/>
      <c r="FV274" s="14"/>
      <c r="FW274" s="14"/>
      <c r="FX274" s="14"/>
      <c r="FY274" s="14"/>
      <c r="FZ274" s="14"/>
      <c r="GA274" s="14"/>
      <c r="GB274" s="14"/>
      <c r="GC274" s="14"/>
      <c r="GD274" s="14"/>
      <c r="GE274" s="14"/>
      <c r="GF274" s="14"/>
      <c r="GG274" s="14"/>
      <c r="GH274" s="14"/>
      <c r="GI274" s="14"/>
      <c r="GJ274" s="14"/>
      <c r="GK274" s="14"/>
      <c r="GL274" s="14"/>
      <c r="GM274" s="14"/>
      <c r="GN274" s="14"/>
      <c r="GO274" s="14"/>
      <c r="GP274" s="14"/>
      <c r="GQ274" s="14"/>
      <c r="GR274" s="14"/>
      <c r="GS274" s="14"/>
      <c r="GT274" s="14"/>
      <c r="GU274" s="14"/>
      <c r="GV274" s="14"/>
      <c r="GW274" s="14"/>
      <c r="GX274" s="14"/>
      <c r="GY274" s="14"/>
      <c r="GZ274" s="14"/>
      <c r="HA274" s="14"/>
      <c r="HB274" s="14"/>
      <c r="HC274" s="14"/>
      <c r="HD274" s="14"/>
      <c r="HE274" s="14"/>
      <c r="HF274" s="14"/>
      <c r="HG274" s="14"/>
      <c r="HH274" s="14"/>
      <c r="HI274" s="14"/>
      <c r="HJ274" s="14"/>
      <c r="HK274" s="14"/>
      <c r="HL274" s="14"/>
      <c r="HM274" s="14"/>
      <c r="HN274" s="14"/>
      <c r="HO274" s="14"/>
      <c r="HP274" s="14"/>
      <c r="HQ274" s="14"/>
      <c r="HR274" s="14"/>
      <c r="HS274" s="14"/>
      <c r="HT274" s="14"/>
      <c r="HU274" s="14"/>
      <c r="HV274" s="14"/>
      <c r="HW274" s="14"/>
      <c r="HX274" s="14"/>
      <c r="HY274" s="14"/>
      <c r="HZ274" s="14"/>
      <c r="IA274" s="14"/>
      <c r="IB274" s="14"/>
      <c r="IC274" s="14"/>
      <c r="ID274" s="14"/>
      <c r="IE274" s="14"/>
      <c r="IF274" s="14"/>
      <c r="IG274" s="14"/>
      <c r="IH274" s="14"/>
      <c r="II274" s="14"/>
      <c r="IJ274" s="14"/>
      <c r="IK274" s="14"/>
      <c r="IL274" s="14"/>
      <c r="IM274" s="14"/>
      <c r="IN274" s="14"/>
      <c r="IO274" s="14"/>
      <c r="IP274" s="14"/>
      <c r="IQ274" s="14"/>
      <c r="IR274" s="14"/>
      <c r="IS274" s="14"/>
      <c r="IT274" s="14"/>
      <c r="IU274" s="14"/>
      <c r="IV274" s="14"/>
    </row>
    <row r="275" spans="1:256" ht="114.75" customHeight="1">
      <c r="A275" s="34">
        <f>SUBTOTAL(103,$C$7:C275)*1</f>
        <v>256</v>
      </c>
      <c r="B275" s="35" t="s">
        <v>1592</v>
      </c>
      <c r="C275" s="35" t="s">
        <v>1593</v>
      </c>
      <c r="D275" s="36" t="s">
        <v>1594</v>
      </c>
      <c r="E275" s="35" t="s">
        <v>682</v>
      </c>
      <c r="F275" s="35" t="s">
        <v>1595</v>
      </c>
      <c r="G275" s="38" t="s">
        <v>171</v>
      </c>
      <c r="H275" s="37">
        <v>100000</v>
      </c>
      <c r="I275" s="35" t="s">
        <v>1502</v>
      </c>
      <c r="J275" s="49" t="s">
        <v>1491</v>
      </c>
      <c r="K275" s="35" t="s">
        <v>1596</v>
      </c>
      <c r="L275" s="35" t="s">
        <v>1469</v>
      </c>
      <c r="M275" s="45"/>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c r="GG275" s="14"/>
      <c r="GH275" s="14"/>
      <c r="GI275" s="14"/>
      <c r="GJ275" s="14"/>
      <c r="GK275" s="14"/>
      <c r="GL275" s="14"/>
      <c r="GM275" s="14"/>
      <c r="GN275" s="14"/>
      <c r="GO275" s="14"/>
      <c r="GP275" s="14"/>
      <c r="GQ275" s="14"/>
      <c r="GR275" s="14"/>
      <c r="GS275" s="14"/>
      <c r="GT275" s="14"/>
      <c r="GU275" s="14"/>
      <c r="GV275" s="14"/>
      <c r="GW275" s="14"/>
      <c r="GX275" s="14"/>
      <c r="GY275" s="14"/>
      <c r="GZ275" s="14"/>
      <c r="HA275" s="14"/>
      <c r="HB275" s="14"/>
      <c r="HC275" s="14"/>
      <c r="HD275" s="14"/>
      <c r="HE275" s="14"/>
      <c r="HF275" s="14"/>
      <c r="HG275" s="14"/>
      <c r="HH275" s="14"/>
      <c r="HI275" s="14"/>
      <c r="HJ275" s="14"/>
      <c r="HK275" s="14"/>
      <c r="HL275" s="14"/>
      <c r="HM275" s="14"/>
      <c r="HN275" s="14"/>
      <c r="HO275" s="14"/>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c r="IL275" s="14"/>
      <c r="IM275" s="14"/>
      <c r="IN275" s="14"/>
      <c r="IO275" s="14"/>
      <c r="IP275" s="14"/>
      <c r="IQ275" s="14"/>
      <c r="IR275" s="14"/>
      <c r="IS275" s="14"/>
      <c r="IT275" s="14"/>
      <c r="IU275" s="14"/>
      <c r="IV275" s="14"/>
    </row>
    <row r="276" spans="1:256" ht="114.75" customHeight="1">
      <c r="A276" s="34">
        <f>SUBTOTAL(103,$C$7:C276)*1</f>
        <v>257</v>
      </c>
      <c r="B276" s="35" t="s">
        <v>1597</v>
      </c>
      <c r="C276" s="35" t="s">
        <v>1598</v>
      </c>
      <c r="D276" s="36" t="s">
        <v>1599</v>
      </c>
      <c r="E276" s="35" t="s">
        <v>682</v>
      </c>
      <c r="F276" s="35" t="s">
        <v>1600</v>
      </c>
      <c r="G276" s="38" t="s">
        <v>67</v>
      </c>
      <c r="H276" s="37">
        <v>168839</v>
      </c>
      <c r="I276" s="35" t="s">
        <v>1502</v>
      </c>
      <c r="J276" s="49" t="s">
        <v>1491</v>
      </c>
      <c r="K276" s="35" t="s">
        <v>1601</v>
      </c>
      <c r="L276" s="35" t="s">
        <v>1469</v>
      </c>
      <c r="M276" s="45"/>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c r="FG276" s="14"/>
      <c r="FH276" s="14"/>
      <c r="FI276" s="14"/>
      <c r="FJ276" s="14"/>
      <c r="FK276" s="14"/>
      <c r="FL276" s="14"/>
      <c r="FM276" s="14"/>
      <c r="FN276" s="14"/>
      <c r="FO276" s="14"/>
      <c r="FP276" s="14"/>
      <c r="FQ276" s="14"/>
      <c r="FR276" s="14"/>
      <c r="FS276" s="14"/>
      <c r="FT276" s="14"/>
      <c r="FU276" s="14"/>
      <c r="FV276" s="14"/>
      <c r="FW276" s="14"/>
      <c r="FX276" s="14"/>
      <c r="FY276" s="14"/>
      <c r="FZ276" s="14"/>
      <c r="GA276" s="14"/>
      <c r="GB276" s="14"/>
      <c r="GC276" s="14"/>
      <c r="GD276" s="14"/>
      <c r="GE276" s="14"/>
      <c r="GF276" s="14"/>
      <c r="GG276" s="14"/>
      <c r="GH276" s="14"/>
      <c r="GI276" s="14"/>
      <c r="GJ276" s="14"/>
      <c r="GK276" s="14"/>
      <c r="GL276" s="14"/>
      <c r="GM276" s="14"/>
      <c r="GN276" s="14"/>
      <c r="GO276" s="14"/>
      <c r="GP276" s="14"/>
      <c r="GQ276" s="14"/>
      <c r="GR276" s="14"/>
      <c r="GS276" s="14"/>
      <c r="GT276" s="14"/>
      <c r="GU276" s="14"/>
      <c r="GV276" s="14"/>
      <c r="GW276" s="14"/>
      <c r="GX276" s="14"/>
      <c r="GY276" s="14"/>
      <c r="GZ276" s="14"/>
      <c r="HA276" s="14"/>
      <c r="HB276" s="14"/>
      <c r="HC276" s="14"/>
      <c r="HD276" s="14"/>
      <c r="HE276" s="14"/>
      <c r="HF276" s="14"/>
      <c r="HG276" s="14"/>
      <c r="HH276" s="14"/>
      <c r="HI276" s="14"/>
      <c r="HJ276" s="14"/>
      <c r="HK276" s="14"/>
      <c r="HL276" s="14"/>
      <c r="HM276" s="14"/>
      <c r="HN276" s="14"/>
      <c r="HO276" s="14"/>
      <c r="HP276" s="14"/>
      <c r="HQ276" s="14"/>
      <c r="HR276" s="14"/>
      <c r="HS276" s="14"/>
      <c r="HT276" s="14"/>
      <c r="HU276" s="14"/>
      <c r="HV276" s="14"/>
      <c r="HW276" s="14"/>
      <c r="HX276" s="14"/>
      <c r="HY276" s="14"/>
      <c r="HZ276" s="14"/>
      <c r="IA276" s="14"/>
      <c r="IB276" s="14"/>
      <c r="IC276" s="14"/>
      <c r="ID276" s="14"/>
      <c r="IE276" s="14"/>
      <c r="IF276" s="14"/>
      <c r="IG276" s="14"/>
      <c r="IH276" s="14"/>
      <c r="II276" s="14"/>
      <c r="IJ276" s="14"/>
      <c r="IK276" s="14"/>
      <c r="IL276" s="14"/>
      <c r="IM276" s="14"/>
      <c r="IN276" s="14"/>
      <c r="IO276" s="14"/>
      <c r="IP276" s="14"/>
      <c r="IQ276" s="14"/>
      <c r="IR276" s="14"/>
      <c r="IS276" s="14"/>
      <c r="IT276" s="14"/>
      <c r="IU276" s="14"/>
      <c r="IV276" s="14"/>
    </row>
    <row r="277" spans="1:256" ht="114.75" customHeight="1">
      <c r="A277" s="34">
        <f>SUBTOTAL(103,$C$7:C277)*1</f>
        <v>258</v>
      </c>
      <c r="B277" s="35" t="s">
        <v>1602</v>
      </c>
      <c r="C277" s="35" t="s">
        <v>1602</v>
      </c>
      <c r="D277" s="36" t="s">
        <v>1603</v>
      </c>
      <c r="E277" s="35" t="s">
        <v>682</v>
      </c>
      <c r="F277" s="35" t="s">
        <v>1604</v>
      </c>
      <c r="G277" s="35" t="s">
        <v>22</v>
      </c>
      <c r="H277" s="37">
        <v>57000</v>
      </c>
      <c r="I277" s="35" t="s">
        <v>1605</v>
      </c>
      <c r="J277" s="35" t="s">
        <v>1606</v>
      </c>
      <c r="K277" s="35" t="s">
        <v>1607</v>
      </c>
      <c r="L277" s="35" t="s">
        <v>1469</v>
      </c>
      <c r="M277" s="45"/>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4"/>
      <c r="HH277" s="14"/>
      <c r="HI277" s="14"/>
      <c r="HJ277" s="14"/>
      <c r="HK277" s="14"/>
      <c r="HL277" s="14"/>
      <c r="HM277" s="14"/>
      <c r="HN277" s="14"/>
      <c r="HO277" s="14"/>
      <c r="HP277" s="14"/>
      <c r="HQ277" s="14"/>
      <c r="HR277" s="14"/>
      <c r="HS277" s="14"/>
      <c r="HT277" s="14"/>
      <c r="HU277" s="14"/>
      <c r="HV277" s="14"/>
      <c r="HW277" s="14"/>
      <c r="HX277" s="14"/>
      <c r="HY277" s="14"/>
      <c r="HZ277" s="14"/>
      <c r="IA277" s="14"/>
      <c r="IB277" s="14"/>
      <c r="IC277" s="14"/>
      <c r="ID277" s="14"/>
      <c r="IE277" s="14"/>
      <c r="IF277" s="14"/>
      <c r="IG277" s="14"/>
      <c r="IH277" s="14"/>
      <c r="II277" s="14"/>
      <c r="IJ277" s="14"/>
      <c r="IK277" s="14"/>
      <c r="IL277" s="14"/>
      <c r="IM277" s="14"/>
      <c r="IN277" s="14"/>
      <c r="IO277" s="14"/>
      <c r="IP277" s="14"/>
      <c r="IQ277" s="14"/>
      <c r="IR277" s="14"/>
      <c r="IS277" s="14"/>
      <c r="IT277" s="14"/>
      <c r="IU277" s="14"/>
      <c r="IV277" s="14"/>
    </row>
    <row r="278" spans="1:256" ht="114.75" customHeight="1">
      <c r="A278" s="34">
        <f>SUBTOTAL(103,$C$7:C278)*1</f>
        <v>259</v>
      </c>
      <c r="B278" s="35" t="s">
        <v>1608</v>
      </c>
      <c r="C278" s="35" t="s">
        <v>1608</v>
      </c>
      <c r="D278" s="36" t="s">
        <v>1609</v>
      </c>
      <c r="E278" s="35" t="s">
        <v>682</v>
      </c>
      <c r="F278" s="35" t="s">
        <v>1610</v>
      </c>
      <c r="G278" s="35" t="s">
        <v>22</v>
      </c>
      <c r="H278" s="37">
        <v>36500</v>
      </c>
      <c r="I278" s="35" t="s">
        <v>1605</v>
      </c>
      <c r="J278" s="35" t="s">
        <v>1606</v>
      </c>
      <c r="K278" s="35" t="s">
        <v>1611</v>
      </c>
      <c r="L278" s="35" t="s">
        <v>1469</v>
      </c>
      <c r="M278" s="45"/>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c r="EW278" s="14"/>
      <c r="EX278" s="14"/>
      <c r="EY278" s="14"/>
      <c r="EZ278" s="14"/>
      <c r="FA278" s="14"/>
      <c r="FB278" s="14"/>
      <c r="FC278" s="14"/>
      <c r="FD278" s="14"/>
      <c r="FE278" s="14"/>
      <c r="FF278" s="14"/>
      <c r="FG278" s="14"/>
      <c r="FH278" s="14"/>
      <c r="FI278" s="14"/>
      <c r="FJ278" s="14"/>
      <c r="FK278" s="14"/>
      <c r="FL278" s="14"/>
      <c r="FM278" s="14"/>
      <c r="FN278" s="14"/>
      <c r="FO278" s="14"/>
      <c r="FP278" s="14"/>
      <c r="FQ278" s="14"/>
      <c r="FR278" s="14"/>
      <c r="FS278" s="14"/>
      <c r="FT278" s="14"/>
      <c r="FU278" s="14"/>
      <c r="FV278" s="14"/>
      <c r="FW278" s="14"/>
      <c r="FX278" s="14"/>
      <c r="FY278" s="14"/>
      <c r="FZ278" s="14"/>
      <c r="GA278" s="14"/>
      <c r="GB278" s="14"/>
      <c r="GC278" s="14"/>
      <c r="GD278" s="14"/>
      <c r="GE278" s="14"/>
      <c r="GF278" s="14"/>
      <c r="GG278" s="14"/>
      <c r="GH278" s="14"/>
      <c r="GI278" s="14"/>
      <c r="GJ278" s="14"/>
      <c r="GK278" s="14"/>
      <c r="GL278" s="14"/>
      <c r="GM278" s="14"/>
      <c r="GN278" s="14"/>
      <c r="GO278" s="14"/>
      <c r="GP278" s="14"/>
      <c r="GQ278" s="14"/>
      <c r="GR278" s="14"/>
      <c r="GS278" s="14"/>
      <c r="GT278" s="14"/>
      <c r="GU278" s="14"/>
      <c r="GV278" s="14"/>
      <c r="GW278" s="14"/>
      <c r="GX278" s="14"/>
      <c r="GY278" s="14"/>
      <c r="GZ278" s="14"/>
      <c r="HA278" s="14"/>
      <c r="HB278" s="14"/>
      <c r="HC278" s="14"/>
      <c r="HD278" s="14"/>
      <c r="HE278" s="14"/>
      <c r="HF278" s="14"/>
      <c r="HG278" s="14"/>
      <c r="HH278" s="14"/>
      <c r="HI278" s="14"/>
      <c r="HJ278" s="14"/>
      <c r="HK278" s="14"/>
      <c r="HL278" s="14"/>
      <c r="HM278" s="14"/>
      <c r="HN278" s="14"/>
      <c r="HO278" s="14"/>
      <c r="HP278" s="14"/>
      <c r="HQ278" s="14"/>
      <c r="HR278" s="14"/>
      <c r="HS278" s="14"/>
      <c r="HT278" s="14"/>
      <c r="HU278" s="14"/>
      <c r="HV278" s="14"/>
      <c r="HW278" s="14"/>
      <c r="HX278" s="14"/>
      <c r="HY278" s="14"/>
      <c r="HZ278" s="14"/>
      <c r="IA278" s="14"/>
      <c r="IB278" s="14"/>
      <c r="IC278" s="14"/>
      <c r="ID278" s="14"/>
      <c r="IE278" s="14"/>
      <c r="IF278" s="14"/>
      <c r="IG278" s="14"/>
      <c r="IH278" s="14"/>
      <c r="II278" s="14"/>
      <c r="IJ278" s="14"/>
      <c r="IK278" s="14"/>
      <c r="IL278" s="14"/>
      <c r="IM278" s="14"/>
      <c r="IN278" s="14"/>
      <c r="IO278" s="14"/>
      <c r="IP278" s="14"/>
      <c r="IQ278" s="14"/>
      <c r="IR278" s="14"/>
      <c r="IS278" s="14"/>
      <c r="IT278" s="14"/>
      <c r="IU278" s="14"/>
      <c r="IV278" s="14"/>
    </row>
    <row r="279" spans="1:256" ht="114.75" customHeight="1">
      <c r="A279" s="34">
        <f>SUBTOTAL(103,$C$7:C279)*1</f>
        <v>260</v>
      </c>
      <c r="B279" s="77" t="s">
        <v>1612</v>
      </c>
      <c r="C279" s="50" t="s">
        <v>1613</v>
      </c>
      <c r="D279" s="50" t="s">
        <v>1614</v>
      </c>
      <c r="E279" s="35" t="s">
        <v>1615</v>
      </c>
      <c r="F279" s="50" t="s">
        <v>1616</v>
      </c>
      <c r="G279" s="78" t="s">
        <v>30</v>
      </c>
      <c r="H279" s="37">
        <v>300000</v>
      </c>
      <c r="I279" s="35" t="s">
        <v>1617</v>
      </c>
      <c r="J279" s="35" t="s">
        <v>1618</v>
      </c>
      <c r="K279" s="35" t="s">
        <v>1619</v>
      </c>
      <c r="L279" s="50" t="s">
        <v>1469</v>
      </c>
      <c r="M279" s="45"/>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c r="FL279" s="14"/>
      <c r="FM279" s="14"/>
      <c r="FN279" s="14"/>
      <c r="FO279" s="14"/>
      <c r="FP279" s="14"/>
      <c r="FQ279" s="14"/>
      <c r="FR279" s="14"/>
      <c r="FS279" s="14"/>
      <c r="FT279" s="14"/>
      <c r="FU279" s="14"/>
      <c r="FV279" s="14"/>
      <c r="FW279" s="14"/>
      <c r="FX279" s="14"/>
      <c r="FY279" s="14"/>
      <c r="FZ279" s="14"/>
      <c r="GA279" s="14"/>
      <c r="GB279" s="14"/>
      <c r="GC279" s="14"/>
      <c r="GD279" s="14"/>
      <c r="GE279" s="14"/>
      <c r="GF279" s="14"/>
      <c r="GG279" s="14"/>
      <c r="GH279" s="14"/>
      <c r="GI279" s="14"/>
      <c r="GJ279" s="14"/>
      <c r="GK279" s="14"/>
      <c r="GL279" s="14"/>
      <c r="GM279" s="14"/>
      <c r="GN279" s="14"/>
      <c r="GO279" s="14"/>
      <c r="GP279" s="14"/>
      <c r="GQ279" s="14"/>
      <c r="GR279" s="14"/>
      <c r="GS279" s="14"/>
      <c r="GT279" s="14"/>
      <c r="GU279" s="14"/>
      <c r="GV279" s="14"/>
      <c r="GW279" s="14"/>
      <c r="GX279" s="14"/>
      <c r="GY279" s="14"/>
      <c r="GZ279" s="14"/>
      <c r="HA279" s="14"/>
      <c r="HB279" s="14"/>
      <c r="HC279" s="14"/>
      <c r="HD279" s="14"/>
      <c r="HE279" s="14"/>
      <c r="HF279" s="14"/>
      <c r="HG279" s="14"/>
      <c r="HH279" s="14"/>
      <c r="HI279" s="14"/>
      <c r="HJ279" s="14"/>
      <c r="HK279" s="14"/>
      <c r="HL279" s="14"/>
      <c r="HM279" s="14"/>
      <c r="HN279" s="14"/>
      <c r="HO279" s="14"/>
      <c r="HP279" s="14"/>
      <c r="HQ279" s="14"/>
      <c r="HR279" s="14"/>
      <c r="HS279" s="14"/>
      <c r="HT279" s="14"/>
      <c r="HU279" s="14"/>
      <c r="HV279" s="14"/>
      <c r="HW279" s="14"/>
      <c r="HX279" s="14"/>
      <c r="HY279" s="14"/>
      <c r="HZ279" s="14"/>
      <c r="IA279" s="14"/>
      <c r="IB279" s="14"/>
      <c r="IC279" s="14"/>
      <c r="ID279" s="14"/>
      <c r="IE279" s="14"/>
      <c r="IF279" s="14"/>
      <c r="IG279" s="14"/>
      <c r="IH279" s="14"/>
      <c r="II279" s="14"/>
      <c r="IJ279" s="14"/>
      <c r="IK279" s="14"/>
      <c r="IL279" s="14"/>
      <c r="IM279" s="14"/>
      <c r="IN279" s="14"/>
      <c r="IO279" s="14"/>
      <c r="IP279" s="14"/>
      <c r="IQ279" s="14"/>
      <c r="IR279" s="14"/>
      <c r="IS279" s="14"/>
      <c r="IT279" s="14"/>
      <c r="IU279" s="14"/>
      <c r="IV279" s="14"/>
    </row>
    <row r="280" spans="1:256" ht="114.75" customHeight="1">
      <c r="A280" s="34">
        <f>SUBTOTAL(103,$C$7:C280)*1</f>
        <v>261</v>
      </c>
      <c r="B280" s="35" t="s">
        <v>1620</v>
      </c>
      <c r="C280" s="35" t="s">
        <v>1621</v>
      </c>
      <c r="D280" s="36" t="s">
        <v>1622</v>
      </c>
      <c r="E280" s="35" t="s">
        <v>234</v>
      </c>
      <c r="F280" s="35" t="s">
        <v>1623</v>
      </c>
      <c r="G280" s="38" t="s">
        <v>67</v>
      </c>
      <c r="H280" s="37">
        <v>10000</v>
      </c>
      <c r="I280" s="35" t="s">
        <v>1624</v>
      </c>
      <c r="J280" s="35" t="s">
        <v>1625</v>
      </c>
      <c r="K280" s="35" t="s">
        <v>1626</v>
      </c>
      <c r="L280" s="35" t="s">
        <v>1469</v>
      </c>
      <c r="M280" s="45"/>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c r="EW280" s="14"/>
      <c r="EX280" s="14"/>
      <c r="EY280" s="14"/>
      <c r="EZ280" s="14"/>
      <c r="FA280" s="14"/>
      <c r="FB280" s="14"/>
      <c r="FC280" s="14"/>
      <c r="FD280" s="14"/>
      <c r="FE280" s="14"/>
      <c r="FF280" s="14"/>
      <c r="FG280" s="14"/>
      <c r="FH280" s="14"/>
      <c r="FI280" s="14"/>
      <c r="FJ280" s="14"/>
      <c r="FK280" s="14"/>
      <c r="FL280" s="14"/>
      <c r="FM280" s="14"/>
      <c r="FN280" s="14"/>
      <c r="FO280" s="14"/>
      <c r="FP280" s="14"/>
      <c r="FQ280" s="14"/>
      <c r="FR280" s="14"/>
      <c r="FS280" s="14"/>
      <c r="FT280" s="14"/>
      <c r="FU280" s="14"/>
      <c r="FV280" s="14"/>
      <c r="FW280" s="14"/>
      <c r="FX280" s="14"/>
      <c r="FY280" s="14"/>
      <c r="FZ280" s="14"/>
      <c r="GA280" s="14"/>
      <c r="GB280" s="14"/>
      <c r="GC280" s="14"/>
      <c r="GD280" s="14"/>
      <c r="GE280" s="14"/>
      <c r="GF280" s="14"/>
      <c r="GG280" s="14"/>
      <c r="GH280" s="14"/>
      <c r="GI280" s="14"/>
      <c r="GJ280" s="14"/>
      <c r="GK280" s="14"/>
      <c r="GL280" s="14"/>
      <c r="GM280" s="14"/>
      <c r="GN280" s="14"/>
      <c r="GO280" s="14"/>
      <c r="GP280" s="14"/>
      <c r="GQ280" s="14"/>
      <c r="GR280" s="14"/>
      <c r="GS280" s="14"/>
      <c r="GT280" s="14"/>
      <c r="GU280" s="14"/>
      <c r="GV280" s="14"/>
      <c r="GW280" s="14"/>
      <c r="GX280" s="14"/>
      <c r="GY280" s="14"/>
      <c r="GZ280" s="14"/>
      <c r="HA280" s="14"/>
      <c r="HB280" s="14"/>
      <c r="HC280" s="14"/>
      <c r="HD280" s="14"/>
      <c r="HE280" s="14"/>
      <c r="HF280" s="14"/>
      <c r="HG280" s="14"/>
      <c r="HH280" s="14"/>
      <c r="HI280" s="14"/>
      <c r="HJ280" s="14"/>
      <c r="HK280" s="14"/>
      <c r="HL280" s="14"/>
      <c r="HM280" s="14"/>
      <c r="HN280" s="14"/>
      <c r="HO280" s="14"/>
      <c r="HP280" s="14"/>
      <c r="HQ280" s="14"/>
      <c r="HR280" s="14"/>
      <c r="HS280" s="14"/>
      <c r="HT280" s="14"/>
      <c r="HU280" s="14"/>
      <c r="HV280" s="14"/>
      <c r="HW280" s="14"/>
      <c r="HX280" s="14"/>
      <c r="HY280" s="14"/>
      <c r="HZ280" s="14"/>
      <c r="IA280" s="14"/>
      <c r="IB280" s="14"/>
      <c r="IC280" s="14"/>
      <c r="ID280" s="14"/>
      <c r="IE280" s="14"/>
      <c r="IF280" s="14"/>
      <c r="IG280" s="14"/>
      <c r="IH280" s="14"/>
      <c r="II280" s="14"/>
      <c r="IJ280" s="14"/>
      <c r="IK280" s="14"/>
      <c r="IL280" s="14"/>
      <c r="IM280" s="14"/>
      <c r="IN280" s="14"/>
      <c r="IO280" s="14"/>
      <c r="IP280" s="14"/>
      <c r="IQ280" s="14"/>
      <c r="IR280" s="14"/>
      <c r="IS280" s="14"/>
      <c r="IT280" s="14"/>
      <c r="IU280" s="14"/>
      <c r="IV280" s="14"/>
    </row>
    <row r="281" spans="1:256" ht="114.75" customHeight="1">
      <c r="A281" s="34">
        <f>SUBTOTAL(103,$C$7:C281)*1</f>
        <v>262</v>
      </c>
      <c r="B281" s="35" t="s">
        <v>1627</v>
      </c>
      <c r="C281" s="35" t="s">
        <v>1628</v>
      </c>
      <c r="D281" s="36" t="s">
        <v>1629</v>
      </c>
      <c r="E281" s="35" t="s">
        <v>234</v>
      </c>
      <c r="F281" s="35" t="s">
        <v>1630</v>
      </c>
      <c r="G281" s="38" t="s">
        <v>67</v>
      </c>
      <c r="H281" s="37">
        <v>10000</v>
      </c>
      <c r="I281" s="35" t="s">
        <v>1631</v>
      </c>
      <c r="J281" s="35" t="s">
        <v>531</v>
      </c>
      <c r="K281" s="35" t="s">
        <v>1632</v>
      </c>
      <c r="L281" s="35" t="s">
        <v>1469</v>
      </c>
      <c r="M281" s="45"/>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c r="EW281" s="14"/>
      <c r="EX281" s="14"/>
      <c r="EY281" s="14"/>
      <c r="EZ281" s="14"/>
      <c r="FA281" s="14"/>
      <c r="FB281" s="14"/>
      <c r="FC281" s="14"/>
      <c r="FD281" s="14"/>
      <c r="FE281" s="14"/>
      <c r="FF281" s="14"/>
      <c r="FG281" s="14"/>
      <c r="FH281" s="14"/>
      <c r="FI281" s="14"/>
      <c r="FJ281" s="14"/>
      <c r="FK281" s="14"/>
      <c r="FL281" s="14"/>
      <c r="FM281" s="14"/>
      <c r="FN281" s="14"/>
      <c r="FO281" s="14"/>
      <c r="FP281" s="14"/>
      <c r="FQ281" s="14"/>
      <c r="FR281" s="14"/>
      <c r="FS281" s="14"/>
      <c r="FT281" s="14"/>
      <c r="FU281" s="14"/>
      <c r="FV281" s="14"/>
      <c r="FW281" s="14"/>
      <c r="FX281" s="14"/>
      <c r="FY281" s="14"/>
      <c r="FZ281" s="14"/>
      <c r="GA281" s="14"/>
      <c r="GB281" s="14"/>
      <c r="GC281" s="14"/>
      <c r="GD281" s="14"/>
      <c r="GE281" s="14"/>
      <c r="GF281" s="14"/>
      <c r="GG281" s="14"/>
      <c r="GH281" s="14"/>
      <c r="GI281" s="14"/>
      <c r="GJ281" s="14"/>
      <c r="GK281" s="14"/>
      <c r="GL281" s="14"/>
      <c r="GM281" s="14"/>
      <c r="GN281" s="14"/>
      <c r="GO281" s="14"/>
      <c r="GP281" s="14"/>
      <c r="GQ281" s="14"/>
      <c r="GR281" s="14"/>
      <c r="GS281" s="14"/>
      <c r="GT281" s="14"/>
      <c r="GU281" s="14"/>
      <c r="GV281" s="14"/>
      <c r="GW281" s="14"/>
      <c r="GX281" s="14"/>
      <c r="GY281" s="14"/>
      <c r="GZ281" s="14"/>
      <c r="HA281" s="14"/>
      <c r="HB281" s="14"/>
      <c r="HC281" s="14"/>
      <c r="HD281" s="14"/>
      <c r="HE281" s="14"/>
      <c r="HF281" s="14"/>
      <c r="HG281" s="14"/>
      <c r="HH281" s="14"/>
      <c r="HI281" s="14"/>
      <c r="HJ281" s="14"/>
      <c r="HK281" s="14"/>
      <c r="HL281" s="14"/>
      <c r="HM281" s="14"/>
      <c r="HN281" s="14"/>
      <c r="HO281" s="14"/>
      <c r="HP281" s="14"/>
      <c r="HQ281" s="14"/>
      <c r="HR281" s="14"/>
      <c r="HS281" s="14"/>
      <c r="HT281" s="14"/>
      <c r="HU281" s="14"/>
      <c r="HV281" s="14"/>
      <c r="HW281" s="14"/>
      <c r="HX281" s="14"/>
      <c r="HY281" s="14"/>
      <c r="HZ281" s="14"/>
      <c r="IA281" s="14"/>
      <c r="IB281" s="14"/>
      <c r="IC281" s="14"/>
      <c r="ID281" s="14"/>
      <c r="IE281" s="14"/>
      <c r="IF281" s="14"/>
      <c r="IG281" s="14"/>
      <c r="IH281" s="14"/>
      <c r="II281" s="14"/>
      <c r="IJ281" s="14"/>
      <c r="IK281" s="14"/>
      <c r="IL281" s="14"/>
      <c r="IM281" s="14"/>
      <c r="IN281" s="14"/>
      <c r="IO281" s="14"/>
      <c r="IP281" s="14"/>
      <c r="IQ281" s="14"/>
      <c r="IR281" s="14"/>
      <c r="IS281" s="14"/>
      <c r="IT281" s="14"/>
      <c r="IU281" s="14"/>
      <c r="IV281" s="14"/>
    </row>
    <row r="282" spans="1:256" ht="114.75" customHeight="1">
      <c r="A282" s="34">
        <f>SUBTOTAL(103,$C$7:C282)*1</f>
        <v>263</v>
      </c>
      <c r="B282" s="35" t="s">
        <v>1633</v>
      </c>
      <c r="C282" s="35" t="s">
        <v>1634</v>
      </c>
      <c r="D282" s="36" t="s">
        <v>1635</v>
      </c>
      <c r="E282" s="35" t="s">
        <v>234</v>
      </c>
      <c r="F282" s="35" t="s">
        <v>1636</v>
      </c>
      <c r="G282" s="38" t="s">
        <v>67</v>
      </c>
      <c r="H282" s="37">
        <v>12000</v>
      </c>
      <c r="I282" s="35" t="s">
        <v>121</v>
      </c>
      <c r="J282" s="35" t="s">
        <v>1491</v>
      </c>
      <c r="K282" s="35" t="s">
        <v>1637</v>
      </c>
      <c r="L282" s="35" t="s">
        <v>1469</v>
      </c>
      <c r="M282" s="45"/>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c r="EV282" s="14"/>
      <c r="EW282" s="14"/>
      <c r="EX282" s="14"/>
      <c r="EY282" s="14"/>
      <c r="EZ282" s="14"/>
      <c r="FA282" s="14"/>
      <c r="FB282" s="14"/>
      <c r="FC282" s="14"/>
      <c r="FD282" s="14"/>
      <c r="FE282" s="14"/>
      <c r="FF282" s="14"/>
      <c r="FG282" s="14"/>
      <c r="FH282" s="14"/>
      <c r="FI282" s="14"/>
      <c r="FJ282" s="14"/>
      <c r="FK282" s="14"/>
      <c r="FL282" s="14"/>
      <c r="FM282" s="14"/>
      <c r="FN282" s="14"/>
      <c r="FO282" s="14"/>
      <c r="FP282" s="14"/>
      <c r="FQ282" s="14"/>
      <c r="FR282" s="14"/>
      <c r="FS282" s="14"/>
      <c r="FT282" s="14"/>
      <c r="FU282" s="14"/>
      <c r="FV282" s="14"/>
      <c r="FW282" s="14"/>
      <c r="FX282" s="14"/>
      <c r="FY282" s="14"/>
      <c r="FZ282" s="14"/>
      <c r="GA282" s="14"/>
      <c r="GB282" s="14"/>
      <c r="GC282" s="14"/>
      <c r="GD282" s="14"/>
      <c r="GE282" s="14"/>
      <c r="GF282" s="14"/>
      <c r="GG282" s="14"/>
      <c r="GH282" s="14"/>
      <c r="GI282" s="14"/>
      <c r="GJ282" s="14"/>
      <c r="GK282" s="14"/>
      <c r="GL282" s="14"/>
      <c r="GM282" s="14"/>
      <c r="GN282" s="14"/>
      <c r="GO282" s="14"/>
      <c r="GP282" s="14"/>
      <c r="GQ282" s="14"/>
      <c r="GR282" s="14"/>
      <c r="GS282" s="14"/>
      <c r="GT282" s="14"/>
      <c r="GU282" s="14"/>
      <c r="GV282" s="14"/>
      <c r="GW282" s="14"/>
      <c r="GX282" s="14"/>
      <c r="GY282" s="14"/>
      <c r="GZ282" s="14"/>
      <c r="HA282" s="14"/>
      <c r="HB282" s="14"/>
      <c r="HC282" s="14"/>
      <c r="HD282" s="14"/>
      <c r="HE282" s="14"/>
      <c r="HF282" s="14"/>
      <c r="HG282" s="14"/>
      <c r="HH282" s="14"/>
      <c r="HI282" s="14"/>
      <c r="HJ282" s="14"/>
      <c r="HK282" s="14"/>
      <c r="HL282" s="14"/>
      <c r="HM282" s="14"/>
      <c r="HN282" s="14"/>
      <c r="HO282" s="14"/>
      <c r="HP282" s="14"/>
      <c r="HQ282" s="14"/>
      <c r="HR282" s="14"/>
      <c r="HS282" s="14"/>
      <c r="HT282" s="14"/>
      <c r="HU282" s="14"/>
      <c r="HV282" s="14"/>
      <c r="HW282" s="14"/>
      <c r="HX282" s="14"/>
      <c r="HY282" s="14"/>
      <c r="HZ282" s="14"/>
      <c r="IA282" s="14"/>
      <c r="IB282" s="14"/>
      <c r="IC282" s="14"/>
      <c r="ID282" s="14"/>
      <c r="IE282" s="14"/>
      <c r="IF282" s="14"/>
      <c r="IG282" s="14"/>
      <c r="IH282" s="14"/>
      <c r="II282" s="14"/>
      <c r="IJ282" s="14"/>
      <c r="IK282" s="14"/>
      <c r="IL282" s="14"/>
      <c r="IM282" s="14"/>
      <c r="IN282" s="14"/>
      <c r="IO282" s="14"/>
      <c r="IP282" s="14"/>
      <c r="IQ282" s="14"/>
      <c r="IR282" s="14"/>
      <c r="IS282" s="14"/>
      <c r="IT282" s="14"/>
      <c r="IU282" s="14"/>
      <c r="IV282" s="14"/>
    </row>
    <row r="283" spans="1:256" ht="114.75" customHeight="1">
      <c r="A283" s="34">
        <f>SUBTOTAL(103,$C$7:C283)*1</f>
        <v>264</v>
      </c>
      <c r="B283" s="35" t="s">
        <v>1638</v>
      </c>
      <c r="C283" s="35" t="s">
        <v>1638</v>
      </c>
      <c r="D283" s="36" t="s">
        <v>1639</v>
      </c>
      <c r="E283" s="35" t="s">
        <v>153</v>
      </c>
      <c r="F283" s="35" t="s">
        <v>1640</v>
      </c>
      <c r="G283" s="38" t="s">
        <v>67</v>
      </c>
      <c r="H283" s="37">
        <v>12000</v>
      </c>
      <c r="I283" s="35" t="s">
        <v>121</v>
      </c>
      <c r="J283" s="35" t="s">
        <v>1641</v>
      </c>
      <c r="K283" s="35" t="s">
        <v>1642</v>
      </c>
      <c r="L283" s="35" t="s">
        <v>1469</v>
      </c>
      <c r="M283" s="45"/>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c r="EV283" s="14"/>
      <c r="EW283" s="14"/>
      <c r="EX283" s="14"/>
      <c r="EY283" s="14"/>
      <c r="EZ283" s="14"/>
      <c r="FA283" s="14"/>
      <c r="FB283" s="14"/>
      <c r="FC283" s="14"/>
      <c r="FD283" s="14"/>
      <c r="FE283" s="14"/>
      <c r="FF283" s="14"/>
      <c r="FG283" s="14"/>
      <c r="FH283" s="14"/>
      <c r="FI283" s="14"/>
      <c r="FJ283" s="14"/>
      <c r="FK283" s="14"/>
      <c r="FL283" s="14"/>
      <c r="FM283" s="14"/>
      <c r="FN283" s="14"/>
      <c r="FO283" s="14"/>
      <c r="FP283" s="14"/>
      <c r="FQ283" s="14"/>
      <c r="FR283" s="14"/>
      <c r="FS283" s="14"/>
      <c r="FT283" s="14"/>
      <c r="FU283" s="14"/>
      <c r="FV283" s="14"/>
      <c r="FW283" s="14"/>
      <c r="FX283" s="14"/>
      <c r="FY283" s="14"/>
      <c r="FZ283" s="14"/>
      <c r="GA283" s="14"/>
      <c r="GB283" s="14"/>
      <c r="GC283" s="14"/>
      <c r="GD283" s="14"/>
      <c r="GE283" s="14"/>
      <c r="GF283" s="14"/>
      <c r="GG283" s="14"/>
      <c r="GH283" s="14"/>
      <c r="GI283" s="14"/>
      <c r="GJ283" s="14"/>
      <c r="GK283" s="14"/>
      <c r="GL283" s="14"/>
      <c r="GM283" s="14"/>
      <c r="GN283" s="14"/>
      <c r="GO283" s="14"/>
      <c r="GP283" s="14"/>
      <c r="GQ283" s="14"/>
      <c r="GR283" s="14"/>
      <c r="GS283" s="14"/>
      <c r="GT283" s="14"/>
      <c r="GU283" s="14"/>
      <c r="GV283" s="14"/>
      <c r="GW283" s="14"/>
      <c r="GX283" s="14"/>
      <c r="GY283" s="14"/>
      <c r="GZ283" s="14"/>
      <c r="HA283" s="14"/>
      <c r="HB283" s="14"/>
      <c r="HC283" s="14"/>
      <c r="HD283" s="14"/>
      <c r="HE283" s="14"/>
      <c r="HF283" s="14"/>
      <c r="HG283" s="14"/>
      <c r="HH283" s="14"/>
      <c r="HI283" s="14"/>
      <c r="HJ283" s="14"/>
      <c r="HK283" s="14"/>
      <c r="HL283" s="14"/>
      <c r="HM283" s="14"/>
      <c r="HN283" s="14"/>
      <c r="HO283" s="14"/>
      <c r="HP283" s="14"/>
      <c r="HQ283" s="14"/>
      <c r="HR283" s="14"/>
      <c r="HS283" s="14"/>
      <c r="HT283" s="14"/>
      <c r="HU283" s="14"/>
      <c r="HV283" s="14"/>
      <c r="HW283" s="14"/>
      <c r="HX283" s="14"/>
      <c r="HY283" s="14"/>
      <c r="HZ283" s="14"/>
      <c r="IA283" s="14"/>
      <c r="IB283" s="14"/>
      <c r="IC283" s="14"/>
      <c r="ID283" s="14"/>
      <c r="IE283" s="14"/>
      <c r="IF283" s="14"/>
      <c r="IG283" s="14"/>
      <c r="IH283" s="14"/>
      <c r="II283" s="14"/>
      <c r="IJ283" s="14"/>
      <c r="IK283" s="14"/>
      <c r="IL283" s="14"/>
      <c r="IM283" s="14"/>
      <c r="IN283" s="14"/>
      <c r="IO283" s="14"/>
      <c r="IP283" s="14"/>
      <c r="IQ283" s="14"/>
      <c r="IR283" s="14"/>
      <c r="IS283" s="14"/>
      <c r="IT283" s="14"/>
      <c r="IU283" s="14"/>
      <c r="IV283" s="14"/>
    </row>
    <row r="284" spans="1:256" ht="114.75" customHeight="1">
      <c r="A284" s="34">
        <f>SUBTOTAL(103,$C$7:C284)*1</f>
        <v>265</v>
      </c>
      <c r="B284" s="35" t="s">
        <v>1643</v>
      </c>
      <c r="C284" s="35" t="s">
        <v>1644</v>
      </c>
      <c r="D284" s="36" t="s">
        <v>1645</v>
      </c>
      <c r="E284" s="35" t="s">
        <v>322</v>
      </c>
      <c r="F284" s="35" t="s">
        <v>1646</v>
      </c>
      <c r="G284" s="38" t="s">
        <v>171</v>
      </c>
      <c r="H284" s="37">
        <v>10500</v>
      </c>
      <c r="I284" s="35" t="s">
        <v>1647</v>
      </c>
      <c r="J284" s="35" t="s">
        <v>1648</v>
      </c>
      <c r="K284" s="35" t="s">
        <v>1649</v>
      </c>
      <c r="L284" s="35" t="s">
        <v>1469</v>
      </c>
      <c r="M284" s="45"/>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c r="DX284" s="14"/>
      <c r="DY284" s="14"/>
      <c r="DZ284" s="14"/>
      <c r="EA284" s="14"/>
      <c r="EB284" s="14"/>
      <c r="EC284" s="14"/>
      <c r="ED284" s="14"/>
      <c r="EE284" s="14"/>
      <c r="EF284" s="14"/>
      <c r="EG284" s="14"/>
      <c r="EH284" s="14"/>
      <c r="EI284" s="14"/>
      <c r="EJ284" s="14"/>
      <c r="EK284" s="14"/>
      <c r="EL284" s="14"/>
      <c r="EM284" s="14"/>
      <c r="EN284" s="14"/>
      <c r="EO284" s="14"/>
      <c r="EP284" s="14"/>
      <c r="EQ284" s="14"/>
      <c r="ER284" s="14"/>
      <c r="ES284" s="14"/>
      <c r="ET284" s="14"/>
      <c r="EU284" s="14"/>
      <c r="EV284" s="14"/>
      <c r="EW284" s="14"/>
      <c r="EX284" s="14"/>
      <c r="EY284" s="14"/>
      <c r="EZ284" s="14"/>
      <c r="FA284" s="14"/>
      <c r="FB284" s="14"/>
      <c r="FC284" s="14"/>
      <c r="FD284" s="14"/>
      <c r="FE284" s="14"/>
      <c r="FF284" s="14"/>
      <c r="FG284" s="14"/>
      <c r="FH284" s="14"/>
      <c r="FI284" s="14"/>
      <c r="FJ284" s="14"/>
      <c r="FK284" s="14"/>
      <c r="FL284" s="14"/>
      <c r="FM284" s="14"/>
      <c r="FN284" s="14"/>
      <c r="FO284" s="14"/>
      <c r="FP284" s="14"/>
      <c r="FQ284" s="14"/>
      <c r="FR284" s="14"/>
      <c r="FS284" s="14"/>
      <c r="FT284" s="14"/>
      <c r="FU284" s="14"/>
      <c r="FV284" s="14"/>
      <c r="FW284" s="14"/>
      <c r="FX284" s="14"/>
      <c r="FY284" s="14"/>
      <c r="FZ284" s="14"/>
      <c r="GA284" s="14"/>
      <c r="GB284" s="14"/>
      <c r="GC284" s="14"/>
      <c r="GD284" s="14"/>
      <c r="GE284" s="14"/>
      <c r="GF284" s="14"/>
      <c r="GG284" s="14"/>
      <c r="GH284" s="14"/>
      <c r="GI284" s="14"/>
      <c r="GJ284" s="14"/>
      <c r="GK284" s="14"/>
      <c r="GL284" s="14"/>
      <c r="GM284" s="14"/>
      <c r="GN284" s="14"/>
      <c r="GO284" s="14"/>
      <c r="GP284" s="14"/>
      <c r="GQ284" s="14"/>
      <c r="GR284" s="14"/>
      <c r="GS284" s="14"/>
      <c r="GT284" s="14"/>
      <c r="GU284" s="14"/>
      <c r="GV284" s="14"/>
      <c r="GW284" s="14"/>
      <c r="GX284" s="14"/>
      <c r="GY284" s="14"/>
      <c r="GZ284" s="14"/>
      <c r="HA284" s="14"/>
      <c r="HB284" s="14"/>
      <c r="HC284" s="14"/>
      <c r="HD284" s="14"/>
      <c r="HE284" s="14"/>
      <c r="HF284" s="14"/>
      <c r="HG284" s="14"/>
      <c r="HH284" s="14"/>
      <c r="HI284" s="14"/>
      <c r="HJ284" s="14"/>
      <c r="HK284" s="14"/>
      <c r="HL284" s="14"/>
      <c r="HM284" s="14"/>
      <c r="HN284" s="14"/>
      <c r="HO284" s="14"/>
      <c r="HP284" s="14"/>
      <c r="HQ284" s="14"/>
      <c r="HR284" s="14"/>
      <c r="HS284" s="14"/>
      <c r="HT284" s="14"/>
      <c r="HU284" s="14"/>
      <c r="HV284" s="14"/>
      <c r="HW284" s="14"/>
      <c r="HX284" s="14"/>
      <c r="HY284" s="14"/>
      <c r="HZ284" s="14"/>
      <c r="IA284" s="14"/>
      <c r="IB284" s="14"/>
      <c r="IC284" s="14"/>
      <c r="ID284" s="14"/>
      <c r="IE284" s="14"/>
      <c r="IF284" s="14"/>
      <c r="IG284" s="14"/>
      <c r="IH284" s="14"/>
      <c r="II284" s="14"/>
      <c r="IJ284" s="14"/>
      <c r="IK284" s="14"/>
      <c r="IL284" s="14"/>
      <c r="IM284" s="14"/>
      <c r="IN284" s="14"/>
      <c r="IO284" s="14"/>
      <c r="IP284" s="14"/>
      <c r="IQ284" s="14"/>
      <c r="IR284" s="14"/>
      <c r="IS284" s="14"/>
      <c r="IT284" s="14"/>
      <c r="IU284" s="14"/>
      <c r="IV284" s="14"/>
    </row>
    <row r="285" spans="1:256" ht="114.75" customHeight="1">
      <c r="A285" s="34">
        <f>SUBTOTAL(103,$C$7:C285)*1</f>
        <v>266</v>
      </c>
      <c r="B285" s="35" t="s">
        <v>1650</v>
      </c>
      <c r="C285" s="35" t="s">
        <v>1651</v>
      </c>
      <c r="D285" s="36" t="s">
        <v>1652</v>
      </c>
      <c r="E285" s="35" t="s">
        <v>1272</v>
      </c>
      <c r="F285" s="35" t="s">
        <v>1653</v>
      </c>
      <c r="G285" s="38" t="s">
        <v>30</v>
      </c>
      <c r="H285" s="37">
        <v>177650</v>
      </c>
      <c r="I285" s="35" t="s">
        <v>888</v>
      </c>
      <c r="J285" s="35" t="s">
        <v>1654</v>
      </c>
      <c r="K285" s="35" t="s">
        <v>1531</v>
      </c>
      <c r="L285" s="35" t="s">
        <v>1469</v>
      </c>
      <c r="M285" s="45"/>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c r="IL285" s="14"/>
      <c r="IM285" s="14"/>
      <c r="IN285" s="14"/>
      <c r="IO285" s="14"/>
      <c r="IP285" s="14"/>
      <c r="IQ285" s="14"/>
      <c r="IR285" s="14"/>
      <c r="IS285" s="14"/>
      <c r="IT285" s="14"/>
      <c r="IU285" s="14"/>
      <c r="IV285" s="14"/>
    </row>
    <row r="286" spans="1:256" ht="114.75" customHeight="1">
      <c r="A286" s="34">
        <f>SUBTOTAL(103,$C$7:C286)*1</f>
        <v>267</v>
      </c>
      <c r="B286" s="35" t="s">
        <v>1655</v>
      </c>
      <c r="C286" s="35" t="s">
        <v>1656</v>
      </c>
      <c r="D286" s="36" t="s">
        <v>1657</v>
      </c>
      <c r="E286" s="35" t="s">
        <v>119</v>
      </c>
      <c r="F286" s="35" t="s">
        <v>1658</v>
      </c>
      <c r="G286" s="35" t="s">
        <v>22</v>
      </c>
      <c r="H286" s="37">
        <v>49700</v>
      </c>
      <c r="I286" s="35" t="s">
        <v>1659</v>
      </c>
      <c r="J286" s="35" t="s">
        <v>1491</v>
      </c>
      <c r="K286" s="35" t="s">
        <v>1660</v>
      </c>
      <c r="L286" s="35" t="s">
        <v>1469</v>
      </c>
      <c r="M286" s="45"/>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c r="EW286" s="14"/>
      <c r="EX286" s="14"/>
      <c r="EY286" s="14"/>
      <c r="EZ286" s="14"/>
      <c r="FA286" s="14"/>
      <c r="FB286" s="14"/>
      <c r="FC286" s="14"/>
      <c r="FD286" s="14"/>
      <c r="FE286" s="14"/>
      <c r="FF286" s="14"/>
      <c r="FG286" s="14"/>
      <c r="FH286" s="14"/>
      <c r="FI286" s="14"/>
      <c r="FJ286" s="14"/>
      <c r="FK286" s="14"/>
      <c r="FL286" s="14"/>
      <c r="FM286" s="14"/>
      <c r="FN286" s="14"/>
      <c r="FO286" s="14"/>
      <c r="FP286" s="14"/>
      <c r="FQ286" s="14"/>
      <c r="FR286" s="14"/>
      <c r="FS286" s="14"/>
      <c r="FT286" s="14"/>
      <c r="FU286" s="14"/>
      <c r="FV286" s="14"/>
      <c r="FW286" s="14"/>
      <c r="FX286" s="14"/>
      <c r="FY286" s="14"/>
      <c r="FZ286" s="14"/>
      <c r="GA286" s="14"/>
      <c r="GB286" s="14"/>
      <c r="GC286" s="14"/>
      <c r="GD286" s="14"/>
      <c r="GE286" s="14"/>
      <c r="GF286" s="14"/>
      <c r="GG286" s="14"/>
      <c r="GH286" s="14"/>
      <c r="GI286" s="14"/>
      <c r="GJ286" s="14"/>
      <c r="GK286" s="14"/>
      <c r="GL286" s="14"/>
      <c r="GM286" s="14"/>
      <c r="GN286" s="14"/>
      <c r="GO286" s="14"/>
      <c r="GP286" s="14"/>
      <c r="GQ286" s="14"/>
      <c r="GR286" s="14"/>
      <c r="GS286" s="14"/>
      <c r="GT286" s="14"/>
      <c r="GU286" s="14"/>
      <c r="GV286" s="14"/>
      <c r="GW286" s="14"/>
      <c r="GX286" s="14"/>
      <c r="GY286" s="14"/>
      <c r="GZ286" s="14"/>
      <c r="HA286" s="14"/>
      <c r="HB286" s="14"/>
      <c r="HC286" s="14"/>
      <c r="HD286" s="14"/>
      <c r="HE286" s="14"/>
      <c r="HF286" s="14"/>
      <c r="HG286" s="14"/>
      <c r="HH286" s="14"/>
      <c r="HI286" s="14"/>
      <c r="HJ286" s="14"/>
      <c r="HK286" s="14"/>
      <c r="HL286" s="14"/>
      <c r="HM286" s="14"/>
      <c r="HN286" s="14"/>
      <c r="HO286" s="14"/>
      <c r="HP286" s="14"/>
      <c r="HQ286" s="14"/>
      <c r="HR286" s="14"/>
      <c r="HS286" s="14"/>
      <c r="HT286" s="14"/>
      <c r="HU286" s="14"/>
      <c r="HV286" s="14"/>
      <c r="HW286" s="14"/>
      <c r="HX286" s="14"/>
      <c r="HY286" s="14"/>
      <c r="HZ286" s="14"/>
      <c r="IA286" s="14"/>
      <c r="IB286" s="14"/>
      <c r="IC286" s="14"/>
      <c r="ID286" s="14"/>
      <c r="IE286" s="14"/>
      <c r="IF286" s="14"/>
      <c r="IG286" s="14"/>
      <c r="IH286" s="14"/>
      <c r="II286" s="14"/>
      <c r="IJ286" s="14"/>
      <c r="IK286" s="14"/>
      <c r="IL286" s="14"/>
      <c r="IM286" s="14"/>
      <c r="IN286" s="14"/>
      <c r="IO286" s="14"/>
      <c r="IP286" s="14"/>
      <c r="IQ286" s="14"/>
      <c r="IR286" s="14"/>
      <c r="IS286" s="14"/>
      <c r="IT286" s="14"/>
      <c r="IU286" s="14"/>
      <c r="IV286" s="14"/>
    </row>
    <row r="287" spans="1:256" ht="114.75" customHeight="1">
      <c r="A287" s="34">
        <f>SUBTOTAL(103,$C$7:C287)*1</f>
        <v>268</v>
      </c>
      <c r="B287" s="35" t="s">
        <v>1661</v>
      </c>
      <c r="C287" s="35" t="s">
        <v>1662</v>
      </c>
      <c r="D287" s="36" t="s">
        <v>1663</v>
      </c>
      <c r="E287" s="35" t="s">
        <v>119</v>
      </c>
      <c r="F287" s="35" t="s">
        <v>1664</v>
      </c>
      <c r="G287" s="35" t="s">
        <v>22</v>
      </c>
      <c r="H287" s="37">
        <v>12160</v>
      </c>
      <c r="I287" s="35" t="s">
        <v>1665</v>
      </c>
      <c r="J287" s="35" t="s">
        <v>1666</v>
      </c>
      <c r="K287" s="35" t="s">
        <v>1667</v>
      </c>
      <c r="L287" s="35" t="s">
        <v>1469</v>
      </c>
      <c r="M287" s="45"/>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c r="EW287" s="14"/>
      <c r="EX287" s="14"/>
      <c r="EY287" s="14"/>
      <c r="EZ287" s="14"/>
      <c r="FA287" s="14"/>
      <c r="FB287" s="14"/>
      <c r="FC287" s="14"/>
      <c r="FD287" s="14"/>
      <c r="FE287" s="14"/>
      <c r="FF287" s="14"/>
      <c r="FG287" s="14"/>
      <c r="FH287" s="14"/>
      <c r="FI287" s="14"/>
      <c r="FJ287" s="14"/>
      <c r="FK287" s="14"/>
      <c r="FL287" s="14"/>
      <c r="FM287" s="14"/>
      <c r="FN287" s="14"/>
      <c r="FO287" s="14"/>
      <c r="FP287" s="14"/>
      <c r="FQ287" s="14"/>
      <c r="FR287" s="14"/>
      <c r="FS287" s="14"/>
      <c r="FT287" s="14"/>
      <c r="FU287" s="14"/>
      <c r="FV287" s="14"/>
      <c r="FW287" s="14"/>
      <c r="FX287" s="14"/>
      <c r="FY287" s="14"/>
      <c r="FZ287" s="14"/>
      <c r="GA287" s="14"/>
      <c r="GB287" s="14"/>
      <c r="GC287" s="14"/>
      <c r="GD287" s="14"/>
      <c r="GE287" s="14"/>
      <c r="GF287" s="14"/>
      <c r="GG287" s="14"/>
      <c r="GH287" s="14"/>
      <c r="GI287" s="14"/>
      <c r="GJ287" s="14"/>
      <c r="GK287" s="14"/>
      <c r="GL287" s="14"/>
      <c r="GM287" s="14"/>
      <c r="GN287" s="14"/>
      <c r="GO287" s="14"/>
      <c r="GP287" s="14"/>
      <c r="GQ287" s="14"/>
      <c r="GR287" s="14"/>
      <c r="GS287" s="14"/>
      <c r="GT287" s="14"/>
      <c r="GU287" s="14"/>
      <c r="GV287" s="14"/>
      <c r="GW287" s="14"/>
      <c r="GX287" s="14"/>
      <c r="GY287" s="14"/>
      <c r="GZ287" s="14"/>
      <c r="HA287" s="14"/>
      <c r="HB287" s="14"/>
      <c r="HC287" s="14"/>
      <c r="HD287" s="14"/>
      <c r="HE287" s="14"/>
      <c r="HF287" s="14"/>
      <c r="HG287" s="14"/>
      <c r="HH287" s="14"/>
      <c r="HI287" s="14"/>
      <c r="HJ287" s="14"/>
      <c r="HK287" s="14"/>
      <c r="HL287" s="14"/>
      <c r="HM287" s="14"/>
      <c r="HN287" s="14"/>
      <c r="HO287" s="14"/>
      <c r="HP287" s="14"/>
      <c r="HQ287" s="14"/>
      <c r="HR287" s="14"/>
      <c r="HS287" s="14"/>
      <c r="HT287" s="14"/>
      <c r="HU287" s="14"/>
      <c r="HV287" s="14"/>
      <c r="HW287" s="14"/>
      <c r="HX287" s="14"/>
      <c r="HY287" s="14"/>
      <c r="HZ287" s="14"/>
      <c r="IA287" s="14"/>
      <c r="IB287" s="14"/>
      <c r="IC287" s="14"/>
      <c r="ID287" s="14"/>
      <c r="IE287" s="14"/>
      <c r="IF287" s="14"/>
      <c r="IG287" s="14"/>
      <c r="IH287" s="14"/>
      <c r="II287" s="14"/>
      <c r="IJ287" s="14"/>
      <c r="IK287" s="14"/>
      <c r="IL287" s="14"/>
      <c r="IM287" s="14"/>
      <c r="IN287" s="14"/>
      <c r="IO287" s="14"/>
      <c r="IP287" s="14"/>
      <c r="IQ287" s="14"/>
      <c r="IR287" s="14"/>
      <c r="IS287" s="14"/>
      <c r="IT287" s="14"/>
      <c r="IU287" s="14"/>
      <c r="IV287" s="14"/>
    </row>
    <row r="288" spans="1:256" ht="114.75" customHeight="1">
      <c r="A288" s="34">
        <f>SUBTOTAL(103,$C$7:C288)*1</f>
        <v>269</v>
      </c>
      <c r="B288" s="35" t="s">
        <v>1668</v>
      </c>
      <c r="C288" s="35" t="s">
        <v>1669</v>
      </c>
      <c r="D288" s="36" t="s">
        <v>1670</v>
      </c>
      <c r="E288" s="35" t="s">
        <v>119</v>
      </c>
      <c r="F288" s="35" t="s">
        <v>1671</v>
      </c>
      <c r="G288" s="35" t="s">
        <v>22</v>
      </c>
      <c r="H288" s="37">
        <v>92093</v>
      </c>
      <c r="I288" s="35" t="s">
        <v>1502</v>
      </c>
      <c r="J288" s="49" t="s">
        <v>1491</v>
      </c>
      <c r="K288" s="35" t="s">
        <v>1672</v>
      </c>
      <c r="L288" s="35" t="s">
        <v>1469</v>
      </c>
      <c r="M288" s="45"/>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c r="EX288" s="14"/>
      <c r="EY288" s="14"/>
      <c r="EZ288" s="14"/>
      <c r="FA288" s="14"/>
      <c r="FB288" s="14"/>
      <c r="FC288" s="14"/>
      <c r="FD288" s="14"/>
      <c r="FE288" s="14"/>
      <c r="FF288" s="14"/>
      <c r="FG288" s="14"/>
      <c r="FH288" s="14"/>
      <c r="FI288" s="14"/>
      <c r="FJ288" s="14"/>
      <c r="FK288" s="14"/>
      <c r="FL288" s="14"/>
      <c r="FM288" s="14"/>
      <c r="FN288" s="14"/>
      <c r="FO288" s="14"/>
      <c r="FP288" s="14"/>
      <c r="FQ288" s="14"/>
      <c r="FR288" s="14"/>
      <c r="FS288" s="14"/>
      <c r="FT288" s="14"/>
      <c r="FU288" s="14"/>
      <c r="FV288" s="14"/>
      <c r="FW288" s="14"/>
      <c r="FX288" s="14"/>
      <c r="FY288" s="14"/>
      <c r="FZ288" s="14"/>
      <c r="GA288" s="14"/>
      <c r="GB288" s="14"/>
      <c r="GC288" s="14"/>
      <c r="GD288" s="14"/>
      <c r="GE288" s="14"/>
      <c r="GF288" s="14"/>
      <c r="GG288" s="14"/>
      <c r="GH288" s="14"/>
      <c r="GI288" s="14"/>
      <c r="GJ288" s="14"/>
      <c r="GK288" s="14"/>
      <c r="GL288" s="14"/>
      <c r="GM288" s="14"/>
      <c r="GN288" s="14"/>
      <c r="GO288" s="14"/>
      <c r="GP288" s="14"/>
      <c r="GQ288" s="14"/>
      <c r="GR288" s="14"/>
      <c r="GS288" s="14"/>
      <c r="GT288" s="14"/>
      <c r="GU288" s="14"/>
      <c r="GV288" s="14"/>
      <c r="GW288" s="14"/>
      <c r="GX288" s="14"/>
      <c r="GY288" s="14"/>
      <c r="GZ288" s="14"/>
      <c r="HA288" s="14"/>
      <c r="HB288" s="14"/>
      <c r="HC288" s="14"/>
      <c r="HD288" s="14"/>
      <c r="HE288" s="14"/>
      <c r="HF288" s="14"/>
      <c r="HG288" s="14"/>
      <c r="HH288" s="14"/>
      <c r="HI288" s="14"/>
      <c r="HJ288" s="14"/>
      <c r="HK288" s="14"/>
      <c r="HL288" s="14"/>
      <c r="HM288" s="14"/>
      <c r="HN288" s="14"/>
      <c r="HO288" s="14"/>
      <c r="HP288" s="14"/>
      <c r="HQ288" s="14"/>
      <c r="HR288" s="14"/>
      <c r="HS288" s="14"/>
      <c r="HT288" s="14"/>
      <c r="HU288" s="14"/>
      <c r="HV288" s="14"/>
      <c r="HW288" s="14"/>
      <c r="HX288" s="14"/>
      <c r="HY288" s="14"/>
      <c r="HZ288" s="14"/>
      <c r="IA288" s="14"/>
      <c r="IB288" s="14"/>
      <c r="IC288" s="14"/>
      <c r="ID288" s="14"/>
      <c r="IE288" s="14"/>
      <c r="IF288" s="14"/>
      <c r="IG288" s="14"/>
      <c r="IH288" s="14"/>
      <c r="II288" s="14"/>
      <c r="IJ288" s="14"/>
      <c r="IK288" s="14"/>
      <c r="IL288" s="14"/>
      <c r="IM288" s="14"/>
      <c r="IN288" s="14"/>
      <c r="IO288" s="14"/>
      <c r="IP288" s="14"/>
      <c r="IQ288" s="14"/>
      <c r="IR288" s="14"/>
      <c r="IS288" s="14"/>
      <c r="IT288" s="14"/>
      <c r="IU288" s="14"/>
      <c r="IV288" s="14"/>
    </row>
    <row r="289" spans="1:256" ht="114.75" customHeight="1">
      <c r="A289" s="34">
        <f>SUBTOTAL(103,$C$7:C289)*1</f>
        <v>270</v>
      </c>
      <c r="B289" s="35" t="s">
        <v>1673</v>
      </c>
      <c r="C289" s="35" t="s">
        <v>1674</v>
      </c>
      <c r="D289" s="36" t="s">
        <v>1675</v>
      </c>
      <c r="E289" s="35" t="s">
        <v>119</v>
      </c>
      <c r="F289" s="35" t="s">
        <v>1676</v>
      </c>
      <c r="G289" s="35" t="s">
        <v>22</v>
      </c>
      <c r="H289" s="37">
        <v>61416</v>
      </c>
      <c r="I289" s="35" t="s">
        <v>1502</v>
      </c>
      <c r="J289" s="49" t="s">
        <v>1491</v>
      </c>
      <c r="K289" s="35" t="s">
        <v>1672</v>
      </c>
      <c r="L289" s="35" t="s">
        <v>1469</v>
      </c>
      <c r="M289" s="45"/>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c r="EW289" s="14"/>
      <c r="EX289" s="14"/>
      <c r="EY289" s="14"/>
      <c r="EZ289" s="14"/>
      <c r="FA289" s="14"/>
      <c r="FB289" s="14"/>
      <c r="FC289" s="14"/>
      <c r="FD289" s="14"/>
      <c r="FE289" s="14"/>
      <c r="FF289" s="14"/>
      <c r="FG289" s="14"/>
      <c r="FH289" s="14"/>
      <c r="FI289" s="14"/>
      <c r="FJ289" s="14"/>
      <c r="FK289" s="14"/>
      <c r="FL289" s="14"/>
      <c r="FM289" s="14"/>
      <c r="FN289" s="14"/>
      <c r="FO289" s="14"/>
      <c r="FP289" s="14"/>
      <c r="FQ289" s="14"/>
      <c r="FR289" s="14"/>
      <c r="FS289" s="14"/>
      <c r="FT289" s="14"/>
      <c r="FU289" s="14"/>
      <c r="FV289" s="14"/>
      <c r="FW289" s="14"/>
      <c r="FX289" s="14"/>
      <c r="FY289" s="14"/>
      <c r="FZ289" s="14"/>
      <c r="GA289" s="14"/>
      <c r="GB289" s="14"/>
      <c r="GC289" s="14"/>
      <c r="GD289" s="14"/>
      <c r="GE289" s="14"/>
      <c r="GF289" s="14"/>
      <c r="GG289" s="14"/>
      <c r="GH289" s="14"/>
      <c r="GI289" s="14"/>
      <c r="GJ289" s="14"/>
      <c r="GK289" s="14"/>
      <c r="GL289" s="14"/>
      <c r="GM289" s="14"/>
      <c r="GN289" s="14"/>
      <c r="GO289" s="14"/>
      <c r="GP289" s="14"/>
      <c r="GQ289" s="14"/>
      <c r="GR289" s="14"/>
      <c r="GS289" s="14"/>
      <c r="GT289" s="14"/>
      <c r="GU289" s="14"/>
      <c r="GV289" s="14"/>
      <c r="GW289" s="14"/>
      <c r="GX289" s="14"/>
      <c r="GY289" s="14"/>
      <c r="GZ289" s="14"/>
      <c r="HA289" s="14"/>
      <c r="HB289" s="14"/>
      <c r="HC289" s="14"/>
      <c r="HD289" s="14"/>
      <c r="HE289" s="14"/>
      <c r="HF289" s="14"/>
      <c r="HG289" s="14"/>
      <c r="HH289" s="14"/>
      <c r="HI289" s="14"/>
      <c r="HJ289" s="14"/>
      <c r="HK289" s="14"/>
      <c r="HL289" s="14"/>
      <c r="HM289" s="14"/>
      <c r="HN289" s="14"/>
      <c r="HO289" s="14"/>
      <c r="HP289" s="14"/>
      <c r="HQ289" s="14"/>
      <c r="HR289" s="14"/>
      <c r="HS289" s="14"/>
      <c r="HT289" s="14"/>
      <c r="HU289" s="14"/>
      <c r="HV289" s="14"/>
      <c r="HW289" s="14"/>
      <c r="HX289" s="14"/>
      <c r="HY289" s="14"/>
      <c r="HZ289" s="14"/>
      <c r="IA289" s="14"/>
      <c r="IB289" s="14"/>
      <c r="IC289" s="14"/>
      <c r="ID289" s="14"/>
      <c r="IE289" s="14"/>
      <c r="IF289" s="14"/>
      <c r="IG289" s="14"/>
      <c r="IH289" s="14"/>
      <c r="II289" s="14"/>
      <c r="IJ289" s="14"/>
      <c r="IK289" s="14"/>
      <c r="IL289" s="14"/>
      <c r="IM289" s="14"/>
      <c r="IN289" s="14"/>
      <c r="IO289" s="14"/>
      <c r="IP289" s="14"/>
      <c r="IQ289" s="14"/>
      <c r="IR289" s="14"/>
      <c r="IS289" s="14"/>
      <c r="IT289" s="14"/>
      <c r="IU289" s="14"/>
      <c r="IV289" s="14"/>
    </row>
    <row r="290" spans="1:256" ht="114.75" customHeight="1">
      <c r="A290" s="34">
        <f>SUBTOTAL(103,$C$7:C290)*1</f>
        <v>271</v>
      </c>
      <c r="B290" s="35" t="s">
        <v>1677</v>
      </c>
      <c r="C290" s="35" t="s">
        <v>1677</v>
      </c>
      <c r="D290" s="36" t="s">
        <v>1678</v>
      </c>
      <c r="E290" s="35" t="s">
        <v>119</v>
      </c>
      <c r="F290" s="35" t="s">
        <v>1679</v>
      </c>
      <c r="G290" s="38" t="s">
        <v>30</v>
      </c>
      <c r="H290" s="37">
        <v>207000</v>
      </c>
      <c r="I290" s="35" t="s">
        <v>1502</v>
      </c>
      <c r="J290" s="35" t="s">
        <v>1491</v>
      </c>
      <c r="K290" s="35" t="s">
        <v>1680</v>
      </c>
      <c r="L290" s="35" t="s">
        <v>1469</v>
      </c>
      <c r="M290" s="45"/>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c r="GG290" s="14"/>
      <c r="GH290" s="14"/>
      <c r="GI290" s="14"/>
      <c r="GJ290" s="14"/>
      <c r="GK290" s="14"/>
      <c r="GL290" s="14"/>
      <c r="GM290" s="14"/>
      <c r="GN290" s="14"/>
      <c r="GO290" s="14"/>
      <c r="GP290" s="14"/>
      <c r="GQ290" s="14"/>
      <c r="GR290" s="14"/>
      <c r="GS290" s="14"/>
      <c r="GT290" s="14"/>
      <c r="GU290" s="14"/>
      <c r="GV290" s="14"/>
      <c r="GW290" s="14"/>
      <c r="GX290" s="14"/>
      <c r="GY290" s="14"/>
      <c r="GZ290" s="14"/>
      <c r="HA290" s="14"/>
      <c r="HB290" s="14"/>
      <c r="HC290" s="14"/>
      <c r="HD290" s="14"/>
      <c r="HE290" s="14"/>
      <c r="HF290" s="14"/>
      <c r="HG290" s="14"/>
      <c r="HH290" s="14"/>
      <c r="HI290" s="14"/>
      <c r="HJ290" s="14"/>
      <c r="HK290" s="14"/>
      <c r="HL290" s="14"/>
      <c r="HM290" s="14"/>
      <c r="HN290" s="14"/>
      <c r="HO290" s="14"/>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c r="IL290" s="14"/>
      <c r="IM290" s="14"/>
      <c r="IN290" s="14"/>
      <c r="IO290" s="14"/>
      <c r="IP290" s="14"/>
      <c r="IQ290" s="14"/>
      <c r="IR290" s="14"/>
      <c r="IS290" s="14"/>
      <c r="IT290" s="14"/>
      <c r="IU290" s="14"/>
      <c r="IV290" s="14"/>
    </row>
    <row r="291" spans="1:256" ht="114.75" customHeight="1">
      <c r="A291" s="34">
        <f>SUBTOTAL(103,$C$7:C291)*1</f>
        <v>272</v>
      </c>
      <c r="B291" s="35" t="s">
        <v>1681</v>
      </c>
      <c r="C291" s="35" t="s">
        <v>1682</v>
      </c>
      <c r="D291" s="36" t="s">
        <v>1683</v>
      </c>
      <c r="E291" s="35" t="s">
        <v>161</v>
      </c>
      <c r="F291" s="35" t="s">
        <v>1684</v>
      </c>
      <c r="G291" s="35" t="s">
        <v>22</v>
      </c>
      <c r="H291" s="37">
        <v>24666</v>
      </c>
      <c r="I291" s="35" t="s">
        <v>1685</v>
      </c>
      <c r="J291" s="35" t="s">
        <v>1491</v>
      </c>
      <c r="K291" s="35" t="s">
        <v>1672</v>
      </c>
      <c r="L291" s="35" t="s">
        <v>1469</v>
      </c>
      <c r="M291" s="45"/>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c r="EW291" s="14"/>
      <c r="EX291" s="14"/>
      <c r="EY291" s="14"/>
      <c r="EZ291" s="14"/>
      <c r="FA291" s="14"/>
      <c r="FB291" s="14"/>
      <c r="FC291" s="14"/>
      <c r="FD291" s="14"/>
      <c r="FE291" s="14"/>
      <c r="FF291" s="14"/>
      <c r="FG291" s="14"/>
      <c r="FH291" s="14"/>
      <c r="FI291" s="14"/>
      <c r="FJ291" s="14"/>
      <c r="FK291" s="14"/>
      <c r="FL291" s="14"/>
      <c r="FM291" s="14"/>
      <c r="FN291" s="14"/>
      <c r="FO291" s="14"/>
      <c r="FP291" s="14"/>
      <c r="FQ291" s="14"/>
      <c r="FR291" s="14"/>
      <c r="FS291" s="14"/>
      <c r="FT291" s="14"/>
      <c r="FU291" s="14"/>
      <c r="FV291" s="14"/>
      <c r="FW291" s="14"/>
      <c r="FX291" s="14"/>
      <c r="FY291" s="14"/>
      <c r="FZ291" s="14"/>
      <c r="GA291" s="14"/>
      <c r="GB291" s="14"/>
      <c r="GC291" s="14"/>
      <c r="GD291" s="14"/>
      <c r="GE291" s="14"/>
      <c r="GF291" s="14"/>
      <c r="GG291" s="14"/>
      <c r="GH291" s="14"/>
      <c r="GI291" s="14"/>
      <c r="GJ291" s="14"/>
      <c r="GK291" s="14"/>
      <c r="GL291" s="14"/>
      <c r="GM291" s="14"/>
      <c r="GN291" s="14"/>
      <c r="GO291" s="14"/>
      <c r="GP291" s="14"/>
      <c r="GQ291" s="14"/>
      <c r="GR291" s="14"/>
      <c r="GS291" s="14"/>
      <c r="GT291" s="14"/>
      <c r="GU291" s="14"/>
      <c r="GV291" s="14"/>
      <c r="GW291" s="14"/>
      <c r="GX291" s="14"/>
      <c r="GY291" s="14"/>
      <c r="GZ291" s="14"/>
      <c r="HA291" s="14"/>
      <c r="HB291" s="14"/>
      <c r="HC291" s="14"/>
      <c r="HD291" s="14"/>
      <c r="HE291" s="14"/>
      <c r="HF291" s="14"/>
      <c r="HG291" s="14"/>
      <c r="HH291" s="14"/>
      <c r="HI291" s="14"/>
      <c r="HJ291" s="14"/>
      <c r="HK291" s="14"/>
      <c r="HL291" s="14"/>
      <c r="HM291" s="14"/>
      <c r="HN291" s="14"/>
      <c r="HO291" s="14"/>
      <c r="HP291" s="14"/>
      <c r="HQ291" s="14"/>
      <c r="HR291" s="14"/>
      <c r="HS291" s="14"/>
      <c r="HT291" s="14"/>
      <c r="HU291" s="14"/>
      <c r="HV291" s="14"/>
      <c r="HW291" s="14"/>
      <c r="HX291" s="14"/>
      <c r="HY291" s="14"/>
      <c r="HZ291" s="14"/>
      <c r="IA291" s="14"/>
      <c r="IB291" s="14"/>
      <c r="IC291" s="14"/>
      <c r="ID291" s="14"/>
      <c r="IE291" s="14"/>
      <c r="IF291" s="14"/>
      <c r="IG291" s="14"/>
      <c r="IH291" s="14"/>
      <c r="II291" s="14"/>
      <c r="IJ291" s="14"/>
      <c r="IK291" s="14"/>
      <c r="IL291" s="14"/>
      <c r="IM291" s="14"/>
      <c r="IN291" s="14"/>
      <c r="IO291" s="14"/>
      <c r="IP291" s="14"/>
      <c r="IQ291" s="14"/>
      <c r="IR291" s="14"/>
      <c r="IS291" s="14"/>
      <c r="IT291" s="14"/>
      <c r="IU291" s="14"/>
      <c r="IV291" s="14"/>
    </row>
    <row r="292" spans="1:256" ht="114.75" customHeight="1">
      <c r="A292" s="34">
        <f>SUBTOTAL(103,$C$7:C292)*1</f>
        <v>273</v>
      </c>
      <c r="B292" s="35" t="s">
        <v>1686</v>
      </c>
      <c r="C292" s="35" t="s">
        <v>1687</v>
      </c>
      <c r="D292" s="36" t="s">
        <v>1688</v>
      </c>
      <c r="E292" s="35" t="s">
        <v>161</v>
      </c>
      <c r="F292" s="35" t="s">
        <v>1689</v>
      </c>
      <c r="G292" s="38" t="s">
        <v>171</v>
      </c>
      <c r="H292" s="37">
        <v>152200</v>
      </c>
      <c r="I292" s="35" t="s">
        <v>1690</v>
      </c>
      <c r="J292" s="35" t="s">
        <v>1654</v>
      </c>
      <c r="K292" s="35" t="s">
        <v>1531</v>
      </c>
      <c r="L292" s="35" t="s">
        <v>1469</v>
      </c>
      <c r="M292" s="45"/>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c r="GG292" s="14"/>
      <c r="GH292" s="14"/>
      <c r="GI292" s="14"/>
      <c r="GJ292" s="14"/>
      <c r="GK292" s="14"/>
      <c r="GL292" s="14"/>
      <c r="GM292" s="14"/>
      <c r="GN292" s="14"/>
      <c r="GO292" s="14"/>
      <c r="GP292" s="14"/>
      <c r="GQ292" s="14"/>
      <c r="GR292" s="14"/>
      <c r="GS292" s="14"/>
      <c r="GT292" s="14"/>
      <c r="GU292" s="14"/>
      <c r="GV292" s="14"/>
      <c r="GW292" s="14"/>
      <c r="GX292" s="14"/>
      <c r="GY292" s="14"/>
      <c r="GZ292" s="14"/>
      <c r="HA292" s="14"/>
      <c r="HB292" s="14"/>
      <c r="HC292" s="14"/>
      <c r="HD292" s="14"/>
      <c r="HE292" s="14"/>
      <c r="HF292" s="14"/>
      <c r="HG292" s="14"/>
      <c r="HH292" s="14"/>
      <c r="HI292" s="14"/>
      <c r="HJ292" s="14"/>
      <c r="HK292" s="14"/>
      <c r="HL292" s="14"/>
      <c r="HM292" s="14"/>
      <c r="HN292" s="14"/>
      <c r="HO292" s="14"/>
      <c r="HP292" s="14"/>
      <c r="HQ292" s="14"/>
      <c r="HR292" s="14"/>
      <c r="HS292" s="14"/>
      <c r="HT292" s="14"/>
      <c r="HU292" s="14"/>
      <c r="HV292" s="14"/>
      <c r="HW292" s="14"/>
      <c r="HX292" s="14"/>
      <c r="HY292" s="14"/>
      <c r="HZ292" s="14"/>
      <c r="IA292" s="14"/>
      <c r="IB292" s="14"/>
      <c r="IC292" s="14"/>
      <c r="ID292" s="14"/>
      <c r="IE292" s="14"/>
      <c r="IF292" s="14"/>
      <c r="IG292" s="14"/>
      <c r="IH292" s="14"/>
      <c r="II292" s="14"/>
      <c r="IJ292" s="14"/>
      <c r="IK292" s="14"/>
      <c r="IL292" s="14"/>
      <c r="IM292" s="14"/>
      <c r="IN292" s="14"/>
      <c r="IO292" s="14"/>
      <c r="IP292" s="14"/>
      <c r="IQ292" s="14"/>
      <c r="IR292" s="14"/>
      <c r="IS292" s="14"/>
      <c r="IT292" s="14"/>
      <c r="IU292" s="14"/>
      <c r="IV292" s="14"/>
    </row>
    <row r="293" spans="1:256" ht="114.75" customHeight="1">
      <c r="A293" s="34">
        <f>SUBTOTAL(103,$C$7:C293)*1</f>
        <v>274</v>
      </c>
      <c r="B293" s="35" t="s">
        <v>1691</v>
      </c>
      <c r="C293" s="35" t="s">
        <v>1692</v>
      </c>
      <c r="D293" s="36" t="s">
        <v>1693</v>
      </c>
      <c r="E293" s="35" t="s">
        <v>161</v>
      </c>
      <c r="F293" s="35" t="s">
        <v>1694</v>
      </c>
      <c r="G293" s="38" t="s">
        <v>67</v>
      </c>
      <c r="H293" s="37">
        <v>82669</v>
      </c>
      <c r="I293" s="35" t="s">
        <v>1695</v>
      </c>
      <c r="J293" s="35" t="s">
        <v>1696</v>
      </c>
      <c r="K293" s="35" t="s">
        <v>1697</v>
      </c>
      <c r="L293" s="35" t="s">
        <v>1469</v>
      </c>
      <c r="M293" s="45"/>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c r="FG293" s="14"/>
      <c r="FH293" s="14"/>
      <c r="FI293" s="14"/>
      <c r="FJ293" s="14"/>
      <c r="FK293" s="14"/>
      <c r="FL293" s="14"/>
      <c r="FM293" s="14"/>
      <c r="FN293" s="14"/>
      <c r="FO293" s="14"/>
      <c r="FP293" s="14"/>
      <c r="FQ293" s="14"/>
      <c r="FR293" s="14"/>
      <c r="FS293" s="14"/>
      <c r="FT293" s="14"/>
      <c r="FU293" s="14"/>
      <c r="FV293" s="14"/>
      <c r="FW293" s="14"/>
      <c r="FX293" s="14"/>
      <c r="FY293" s="14"/>
      <c r="FZ293" s="14"/>
      <c r="GA293" s="14"/>
      <c r="GB293" s="14"/>
      <c r="GC293" s="14"/>
      <c r="GD293" s="14"/>
      <c r="GE293" s="14"/>
      <c r="GF293" s="14"/>
      <c r="GG293" s="14"/>
      <c r="GH293" s="14"/>
      <c r="GI293" s="14"/>
      <c r="GJ293" s="14"/>
      <c r="GK293" s="14"/>
      <c r="GL293" s="14"/>
      <c r="GM293" s="14"/>
      <c r="GN293" s="14"/>
      <c r="GO293" s="14"/>
      <c r="GP293" s="14"/>
      <c r="GQ293" s="14"/>
      <c r="GR293" s="14"/>
      <c r="GS293" s="14"/>
      <c r="GT293" s="14"/>
      <c r="GU293" s="14"/>
      <c r="GV293" s="14"/>
      <c r="GW293" s="14"/>
      <c r="GX293" s="14"/>
      <c r="GY293" s="14"/>
      <c r="GZ293" s="14"/>
      <c r="HA293" s="14"/>
      <c r="HB293" s="14"/>
      <c r="HC293" s="14"/>
      <c r="HD293" s="14"/>
      <c r="HE293" s="14"/>
      <c r="HF293" s="14"/>
      <c r="HG293" s="14"/>
      <c r="HH293" s="14"/>
      <c r="HI293" s="14"/>
      <c r="HJ293" s="14"/>
      <c r="HK293" s="14"/>
      <c r="HL293" s="14"/>
      <c r="HM293" s="14"/>
      <c r="HN293" s="14"/>
      <c r="HO293" s="14"/>
      <c r="HP293" s="14"/>
      <c r="HQ293" s="14"/>
      <c r="HR293" s="14"/>
      <c r="HS293" s="14"/>
      <c r="HT293" s="14"/>
      <c r="HU293" s="14"/>
      <c r="HV293" s="14"/>
      <c r="HW293" s="14"/>
      <c r="HX293" s="14"/>
      <c r="HY293" s="14"/>
      <c r="HZ293" s="14"/>
      <c r="IA293" s="14"/>
      <c r="IB293" s="14"/>
      <c r="IC293" s="14"/>
      <c r="ID293" s="14"/>
      <c r="IE293" s="14"/>
      <c r="IF293" s="14"/>
      <c r="IG293" s="14"/>
      <c r="IH293" s="14"/>
      <c r="II293" s="14"/>
      <c r="IJ293" s="14"/>
      <c r="IK293" s="14"/>
      <c r="IL293" s="14"/>
      <c r="IM293" s="14"/>
      <c r="IN293" s="14"/>
      <c r="IO293" s="14"/>
      <c r="IP293" s="14"/>
      <c r="IQ293" s="14"/>
      <c r="IR293" s="14"/>
      <c r="IS293" s="14"/>
      <c r="IT293" s="14"/>
      <c r="IU293" s="14"/>
      <c r="IV293" s="14"/>
    </row>
    <row r="294" spans="1:256" ht="114.75" customHeight="1">
      <c r="A294" s="34">
        <f>SUBTOTAL(103,$C$7:C294)*1</f>
        <v>275</v>
      </c>
      <c r="B294" s="35" t="s">
        <v>1698</v>
      </c>
      <c r="C294" s="35" t="s">
        <v>1699</v>
      </c>
      <c r="D294" s="36" t="s">
        <v>1700</v>
      </c>
      <c r="E294" s="35" t="s">
        <v>161</v>
      </c>
      <c r="F294" s="35" t="s">
        <v>1701</v>
      </c>
      <c r="G294" s="38" t="s">
        <v>67</v>
      </c>
      <c r="H294" s="37">
        <v>125700</v>
      </c>
      <c r="I294" s="35" t="s">
        <v>373</v>
      </c>
      <c r="J294" s="35" t="s">
        <v>1491</v>
      </c>
      <c r="K294" s="35" t="s">
        <v>1672</v>
      </c>
      <c r="L294" s="35" t="s">
        <v>1469</v>
      </c>
      <c r="M294" s="45"/>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c r="EW294" s="14"/>
      <c r="EX294" s="14"/>
      <c r="EY294" s="14"/>
      <c r="EZ294" s="14"/>
      <c r="FA294" s="14"/>
      <c r="FB294" s="14"/>
      <c r="FC294" s="14"/>
      <c r="FD294" s="14"/>
      <c r="FE294" s="14"/>
      <c r="FF294" s="14"/>
      <c r="FG294" s="14"/>
      <c r="FH294" s="14"/>
      <c r="FI294" s="14"/>
      <c r="FJ294" s="14"/>
      <c r="FK294" s="14"/>
      <c r="FL294" s="14"/>
      <c r="FM294" s="14"/>
      <c r="FN294" s="14"/>
      <c r="FO294" s="14"/>
      <c r="FP294" s="14"/>
      <c r="FQ294" s="14"/>
      <c r="FR294" s="14"/>
      <c r="FS294" s="14"/>
      <c r="FT294" s="14"/>
      <c r="FU294" s="14"/>
      <c r="FV294" s="14"/>
      <c r="FW294" s="14"/>
      <c r="FX294" s="14"/>
      <c r="FY294" s="14"/>
      <c r="FZ294" s="14"/>
      <c r="GA294" s="14"/>
      <c r="GB294" s="14"/>
      <c r="GC294" s="14"/>
      <c r="GD294" s="14"/>
      <c r="GE294" s="14"/>
      <c r="GF294" s="14"/>
      <c r="GG294" s="14"/>
      <c r="GH294" s="14"/>
      <c r="GI294" s="14"/>
      <c r="GJ294" s="14"/>
      <c r="GK294" s="14"/>
      <c r="GL294" s="14"/>
      <c r="GM294" s="14"/>
      <c r="GN294" s="14"/>
      <c r="GO294" s="14"/>
      <c r="GP294" s="14"/>
      <c r="GQ294" s="14"/>
      <c r="GR294" s="14"/>
      <c r="GS294" s="14"/>
      <c r="GT294" s="14"/>
      <c r="GU294" s="14"/>
      <c r="GV294" s="14"/>
      <c r="GW294" s="14"/>
      <c r="GX294" s="14"/>
      <c r="GY294" s="14"/>
      <c r="GZ294" s="14"/>
      <c r="HA294" s="14"/>
      <c r="HB294" s="14"/>
      <c r="HC294" s="14"/>
      <c r="HD294" s="14"/>
      <c r="HE294" s="14"/>
      <c r="HF294" s="14"/>
      <c r="HG294" s="14"/>
      <c r="HH294" s="14"/>
      <c r="HI294" s="14"/>
      <c r="HJ294" s="14"/>
      <c r="HK294" s="14"/>
      <c r="HL294" s="14"/>
      <c r="HM294" s="14"/>
      <c r="HN294" s="14"/>
      <c r="HO294" s="14"/>
      <c r="HP294" s="14"/>
      <c r="HQ294" s="14"/>
      <c r="HR294" s="14"/>
      <c r="HS294" s="14"/>
      <c r="HT294" s="14"/>
      <c r="HU294" s="14"/>
      <c r="HV294" s="14"/>
      <c r="HW294" s="14"/>
      <c r="HX294" s="14"/>
      <c r="HY294" s="14"/>
      <c r="HZ294" s="14"/>
      <c r="IA294" s="14"/>
      <c r="IB294" s="14"/>
      <c r="IC294" s="14"/>
      <c r="ID294" s="14"/>
      <c r="IE294" s="14"/>
      <c r="IF294" s="14"/>
      <c r="IG294" s="14"/>
      <c r="IH294" s="14"/>
      <c r="II294" s="14"/>
      <c r="IJ294" s="14"/>
      <c r="IK294" s="14"/>
      <c r="IL294" s="14"/>
      <c r="IM294" s="14"/>
      <c r="IN294" s="14"/>
      <c r="IO294" s="14"/>
      <c r="IP294" s="14"/>
      <c r="IQ294" s="14"/>
      <c r="IR294" s="14"/>
      <c r="IS294" s="14"/>
      <c r="IT294" s="14"/>
      <c r="IU294" s="14"/>
      <c r="IV294" s="14"/>
    </row>
    <row r="295" spans="1:256" ht="114.75" customHeight="1">
      <c r="A295" s="34">
        <f>SUBTOTAL(103,$C$7:C295)*1</f>
        <v>276</v>
      </c>
      <c r="B295" s="35" t="s">
        <v>1702</v>
      </c>
      <c r="C295" s="35" t="s">
        <v>1703</v>
      </c>
      <c r="D295" s="36" t="s">
        <v>1704</v>
      </c>
      <c r="E295" s="35" t="s">
        <v>20</v>
      </c>
      <c r="F295" s="35" t="s">
        <v>1705</v>
      </c>
      <c r="G295" s="38" t="s">
        <v>30</v>
      </c>
      <c r="H295" s="37">
        <v>53569</v>
      </c>
      <c r="I295" s="35" t="s">
        <v>643</v>
      </c>
      <c r="J295" s="35" t="s">
        <v>1530</v>
      </c>
      <c r="K295" s="35" t="s">
        <v>1706</v>
      </c>
      <c r="L295" s="35" t="s">
        <v>1469</v>
      </c>
      <c r="M295" s="45"/>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c r="FH295" s="14"/>
      <c r="FI295" s="14"/>
      <c r="FJ295" s="14"/>
      <c r="FK295" s="14"/>
      <c r="FL295" s="14"/>
      <c r="FM295" s="14"/>
      <c r="FN295" s="14"/>
      <c r="FO295" s="14"/>
      <c r="FP295" s="14"/>
      <c r="FQ295" s="14"/>
      <c r="FR295" s="14"/>
      <c r="FS295" s="14"/>
      <c r="FT295" s="14"/>
      <c r="FU295" s="14"/>
      <c r="FV295" s="14"/>
      <c r="FW295" s="14"/>
      <c r="FX295" s="14"/>
      <c r="FY295" s="14"/>
      <c r="FZ295" s="14"/>
      <c r="GA295" s="14"/>
      <c r="GB295" s="14"/>
      <c r="GC295" s="14"/>
      <c r="GD295" s="14"/>
      <c r="GE295" s="14"/>
      <c r="GF295" s="14"/>
      <c r="GG295" s="14"/>
      <c r="GH295" s="14"/>
      <c r="GI295" s="14"/>
      <c r="GJ295" s="14"/>
      <c r="GK295" s="14"/>
      <c r="GL295" s="14"/>
      <c r="GM295" s="14"/>
      <c r="GN295" s="14"/>
      <c r="GO295" s="14"/>
      <c r="GP295" s="14"/>
      <c r="GQ295" s="14"/>
      <c r="GR295" s="14"/>
      <c r="GS295" s="14"/>
      <c r="GT295" s="14"/>
      <c r="GU295" s="14"/>
      <c r="GV295" s="14"/>
      <c r="GW295" s="14"/>
      <c r="GX295" s="14"/>
      <c r="GY295" s="14"/>
      <c r="GZ295" s="14"/>
      <c r="HA295" s="14"/>
      <c r="HB295" s="14"/>
      <c r="HC295" s="14"/>
      <c r="HD295" s="14"/>
      <c r="HE295" s="14"/>
      <c r="HF295" s="14"/>
      <c r="HG295" s="14"/>
      <c r="HH295" s="14"/>
      <c r="HI295" s="14"/>
      <c r="HJ295" s="14"/>
      <c r="HK295" s="14"/>
      <c r="HL295" s="14"/>
      <c r="HM295" s="14"/>
      <c r="HN295" s="14"/>
      <c r="HO295" s="14"/>
      <c r="HP295" s="14"/>
      <c r="HQ295" s="14"/>
      <c r="HR295" s="14"/>
      <c r="HS295" s="14"/>
      <c r="HT295" s="14"/>
      <c r="HU295" s="14"/>
      <c r="HV295" s="14"/>
      <c r="HW295" s="14"/>
      <c r="HX295" s="14"/>
      <c r="HY295" s="14"/>
      <c r="HZ295" s="14"/>
      <c r="IA295" s="14"/>
      <c r="IB295" s="14"/>
      <c r="IC295" s="14"/>
      <c r="ID295" s="14"/>
      <c r="IE295" s="14"/>
      <c r="IF295" s="14"/>
      <c r="IG295" s="14"/>
      <c r="IH295" s="14"/>
      <c r="II295" s="14"/>
      <c r="IJ295" s="14"/>
      <c r="IK295" s="14"/>
      <c r="IL295" s="14"/>
      <c r="IM295" s="14"/>
      <c r="IN295" s="14"/>
      <c r="IO295" s="14"/>
      <c r="IP295" s="14"/>
      <c r="IQ295" s="14"/>
      <c r="IR295" s="14"/>
      <c r="IS295" s="14"/>
      <c r="IT295" s="14"/>
      <c r="IU295" s="14"/>
      <c r="IV295" s="14"/>
    </row>
    <row r="296" spans="1:256" ht="114.75" customHeight="1">
      <c r="A296" s="34">
        <f>SUBTOTAL(103,$C$7:C296)*1</f>
        <v>277</v>
      </c>
      <c r="B296" s="35" t="s">
        <v>1707</v>
      </c>
      <c r="C296" s="35" t="s">
        <v>1708</v>
      </c>
      <c r="D296" s="36" t="s">
        <v>1709</v>
      </c>
      <c r="E296" s="60" t="s">
        <v>234</v>
      </c>
      <c r="F296" s="35" t="s">
        <v>1710</v>
      </c>
      <c r="G296" s="38" t="s">
        <v>30</v>
      </c>
      <c r="H296" s="37">
        <v>84150</v>
      </c>
      <c r="I296" s="35" t="s">
        <v>888</v>
      </c>
      <c r="J296" s="35" t="s">
        <v>1654</v>
      </c>
      <c r="K296" s="35" t="s">
        <v>1531</v>
      </c>
      <c r="L296" s="35" t="s">
        <v>1469</v>
      </c>
      <c r="M296" s="45"/>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c r="EV296" s="14"/>
      <c r="EW296" s="14"/>
      <c r="EX296" s="14"/>
      <c r="EY296" s="14"/>
      <c r="EZ296" s="14"/>
      <c r="FA296" s="14"/>
      <c r="FB296" s="14"/>
      <c r="FC296" s="14"/>
      <c r="FD296" s="14"/>
      <c r="FE296" s="14"/>
      <c r="FF296" s="14"/>
      <c r="FG296" s="14"/>
      <c r="FH296" s="14"/>
      <c r="FI296" s="14"/>
      <c r="FJ296" s="14"/>
      <c r="FK296" s="14"/>
      <c r="FL296" s="14"/>
      <c r="FM296" s="14"/>
      <c r="FN296" s="14"/>
      <c r="FO296" s="14"/>
      <c r="FP296" s="14"/>
      <c r="FQ296" s="14"/>
      <c r="FR296" s="14"/>
      <c r="FS296" s="14"/>
      <c r="FT296" s="14"/>
      <c r="FU296" s="14"/>
      <c r="FV296" s="14"/>
      <c r="FW296" s="14"/>
      <c r="FX296" s="14"/>
      <c r="FY296" s="14"/>
      <c r="FZ296" s="14"/>
      <c r="GA296" s="14"/>
      <c r="GB296" s="14"/>
      <c r="GC296" s="14"/>
      <c r="GD296" s="14"/>
      <c r="GE296" s="14"/>
      <c r="GF296" s="14"/>
      <c r="GG296" s="14"/>
      <c r="GH296" s="14"/>
      <c r="GI296" s="14"/>
      <c r="GJ296" s="14"/>
      <c r="GK296" s="14"/>
      <c r="GL296" s="14"/>
      <c r="GM296" s="14"/>
      <c r="GN296" s="14"/>
      <c r="GO296" s="14"/>
      <c r="GP296" s="14"/>
      <c r="GQ296" s="14"/>
      <c r="GR296" s="14"/>
      <c r="GS296" s="14"/>
      <c r="GT296" s="14"/>
      <c r="GU296" s="14"/>
      <c r="GV296" s="14"/>
      <c r="GW296" s="14"/>
      <c r="GX296" s="14"/>
      <c r="GY296" s="14"/>
      <c r="GZ296" s="14"/>
      <c r="HA296" s="14"/>
      <c r="HB296" s="14"/>
      <c r="HC296" s="14"/>
      <c r="HD296" s="14"/>
      <c r="HE296" s="14"/>
      <c r="HF296" s="14"/>
      <c r="HG296" s="14"/>
      <c r="HH296" s="14"/>
      <c r="HI296" s="14"/>
      <c r="HJ296" s="14"/>
      <c r="HK296" s="14"/>
      <c r="HL296" s="14"/>
      <c r="HM296" s="14"/>
      <c r="HN296" s="14"/>
      <c r="HO296" s="14"/>
      <c r="HP296" s="14"/>
      <c r="HQ296" s="14"/>
      <c r="HR296" s="14"/>
      <c r="HS296" s="14"/>
      <c r="HT296" s="14"/>
      <c r="HU296" s="14"/>
      <c r="HV296" s="14"/>
      <c r="HW296" s="14"/>
      <c r="HX296" s="14"/>
      <c r="HY296" s="14"/>
      <c r="HZ296" s="14"/>
      <c r="IA296" s="14"/>
      <c r="IB296" s="14"/>
      <c r="IC296" s="14"/>
      <c r="ID296" s="14"/>
      <c r="IE296" s="14"/>
      <c r="IF296" s="14"/>
      <c r="IG296" s="14"/>
      <c r="IH296" s="14"/>
      <c r="II296" s="14"/>
      <c r="IJ296" s="14"/>
      <c r="IK296" s="14"/>
      <c r="IL296" s="14"/>
      <c r="IM296" s="14"/>
      <c r="IN296" s="14"/>
      <c r="IO296" s="14"/>
      <c r="IP296" s="14"/>
      <c r="IQ296" s="14"/>
      <c r="IR296" s="14"/>
      <c r="IS296" s="14"/>
      <c r="IT296" s="14"/>
      <c r="IU296" s="14"/>
      <c r="IV296" s="14"/>
    </row>
    <row r="297" spans="1:256" ht="114.75" customHeight="1">
      <c r="A297" s="34">
        <f>SUBTOTAL(103,$C$7:C297)*1</f>
        <v>278</v>
      </c>
      <c r="B297" s="35" t="s">
        <v>1711</v>
      </c>
      <c r="C297" s="35" t="s">
        <v>1712</v>
      </c>
      <c r="D297" s="36" t="s">
        <v>1713</v>
      </c>
      <c r="E297" s="35" t="s">
        <v>161</v>
      </c>
      <c r="F297" s="35" t="s">
        <v>1714</v>
      </c>
      <c r="G297" s="38" t="s">
        <v>30</v>
      </c>
      <c r="H297" s="37">
        <v>222898</v>
      </c>
      <c r="I297" s="35" t="s">
        <v>1715</v>
      </c>
      <c r="J297" s="35" t="s">
        <v>1654</v>
      </c>
      <c r="K297" s="35" t="s">
        <v>1531</v>
      </c>
      <c r="L297" s="35" t="s">
        <v>1469</v>
      </c>
      <c r="M297" s="45"/>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c r="EW297" s="14"/>
      <c r="EX297" s="14"/>
      <c r="EY297" s="14"/>
      <c r="EZ297" s="14"/>
      <c r="FA297" s="14"/>
      <c r="FB297" s="14"/>
      <c r="FC297" s="14"/>
      <c r="FD297" s="14"/>
      <c r="FE297" s="14"/>
      <c r="FF297" s="14"/>
      <c r="FG297" s="14"/>
      <c r="FH297" s="14"/>
      <c r="FI297" s="14"/>
      <c r="FJ297" s="14"/>
      <c r="FK297" s="14"/>
      <c r="FL297" s="14"/>
      <c r="FM297" s="14"/>
      <c r="FN297" s="14"/>
      <c r="FO297" s="14"/>
      <c r="FP297" s="14"/>
      <c r="FQ297" s="14"/>
      <c r="FR297" s="14"/>
      <c r="FS297" s="14"/>
      <c r="FT297" s="14"/>
      <c r="FU297" s="14"/>
      <c r="FV297" s="14"/>
      <c r="FW297" s="14"/>
      <c r="FX297" s="14"/>
      <c r="FY297" s="14"/>
      <c r="FZ297" s="14"/>
      <c r="GA297" s="14"/>
      <c r="GB297" s="14"/>
      <c r="GC297" s="14"/>
      <c r="GD297" s="14"/>
      <c r="GE297" s="14"/>
      <c r="GF297" s="14"/>
      <c r="GG297" s="14"/>
      <c r="GH297" s="14"/>
      <c r="GI297" s="14"/>
      <c r="GJ297" s="14"/>
      <c r="GK297" s="14"/>
      <c r="GL297" s="14"/>
      <c r="GM297" s="14"/>
      <c r="GN297" s="14"/>
      <c r="GO297" s="14"/>
      <c r="GP297" s="14"/>
      <c r="GQ297" s="14"/>
      <c r="GR297" s="14"/>
      <c r="GS297" s="14"/>
      <c r="GT297" s="14"/>
      <c r="GU297" s="14"/>
      <c r="GV297" s="14"/>
      <c r="GW297" s="14"/>
      <c r="GX297" s="14"/>
      <c r="GY297" s="14"/>
      <c r="GZ297" s="14"/>
      <c r="HA297" s="14"/>
      <c r="HB297" s="14"/>
      <c r="HC297" s="14"/>
      <c r="HD297" s="14"/>
      <c r="HE297" s="14"/>
      <c r="HF297" s="14"/>
      <c r="HG297" s="14"/>
      <c r="HH297" s="14"/>
      <c r="HI297" s="14"/>
      <c r="HJ297" s="14"/>
      <c r="HK297" s="14"/>
      <c r="HL297" s="14"/>
      <c r="HM297" s="14"/>
      <c r="HN297" s="14"/>
      <c r="HO297" s="14"/>
      <c r="HP297" s="14"/>
      <c r="HQ297" s="14"/>
      <c r="HR297" s="14"/>
      <c r="HS297" s="14"/>
      <c r="HT297" s="14"/>
      <c r="HU297" s="14"/>
      <c r="HV297" s="14"/>
      <c r="HW297" s="14"/>
      <c r="HX297" s="14"/>
      <c r="HY297" s="14"/>
      <c r="HZ297" s="14"/>
      <c r="IA297" s="14"/>
      <c r="IB297" s="14"/>
      <c r="IC297" s="14"/>
      <c r="ID297" s="14"/>
      <c r="IE297" s="14"/>
      <c r="IF297" s="14"/>
      <c r="IG297" s="14"/>
      <c r="IH297" s="14"/>
      <c r="II297" s="14"/>
      <c r="IJ297" s="14"/>
      <c r="IK297" s="14"/>
      <c r="IL297" s="14"/>
      <c r="IM297" s="14"/>
      <c r="IN297" s="14"/>
      <c r="IO297" s="14"/>
      <c r="IP297" s="14"/>
      <c r="IQ297" s="14"/>
      <c r="IR297" s="14"/>
      <c r="IS297" s="14"/>
      <c r="IT297" s="14"/>
      <c r="IU297" s="14"/>
      <c r="IV297" s="14"/>
    </row>
    <row r="298" spans="1:256" ht="114.75" customHeight="1">
      <c r="A298" s="34">
        <f>SUBTOTAL(103,$C$7:C298)*1</f>
        <v>279</v>
      </c>
      <c r="B298" s="35" t="s">
        <v>1716</v>
      </c>
      <c r="C298" s="35" t="s">
        <v>1717</v>
      </c>
      <c r="D298" s="36" t="s">
        <v>1718</v>
      </c>
      <c r="E298" s="35" t="s">
        <v>161</v>
      </c>
      <c r="F298" s="35" t="s">
        <v>1719</v>
      </c>
      <c r="G298" s="38" t="s">
        <v>30</v>
      </c>
      <c r="H298" s="37">
        <v>149600</v>
      </c>
      <c r="I298" s="35" t="s">
        <v>888</v>
      </c>
      <c r="J298" s="35" t="s">
        <v>1654</v>
      </c>
      <c r="K298" s="35" t="s">
        <v>1531</v>
      </c>
      <c r="L298" s="35" t="s">
        <v>1469</v>
      </c>
      <c r="M298" s="45"/>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c r="EV298" s="14"/>
      <c r="EW298" s="14"/>
      <c r="EX298" s="14"/>
      <c r="EY298" s="14"/>
      <c r="EZ298" s="14"/>
      <c r="FA298" s="14"/>
      <c r="FB298" s="14"/>
      <c r="FC298" s="14"/>
      <c r="FD298" s="14"/>
      <c r="FE298" s="14"/>
      <c r="FF298" s="14"/>
      <c r="FG298" s="14"/>
      <c r="FH298" s="14"/>
      <c r="FI298" s="14"/>
      <c r="FJ298" s="14"/>
      <c r="FK298" s="14"/>
      <c r="FL298" s="14"/>
      <c r="FM298" s="14"/>
      <c r="FN298" s="14"/>
      <c r="FO298" s="14"/>
      <c r="FP298" s="14"/>
      <c r="FQ298" s="14"/>
      <c r="FR298" s="14"/>
      <c r="FS298" s="14"/>
      <c r="FT298" s="14"/>
      <c r="FU298" s="14"/>
      <c r="FV298" s="14"/>
      <c r="FW298" s="14"/>
      <c r="FX298" s="14"/>
      <c r="FY298" s="14"/>
      <c r="FZ298" s="14"/>
      <c r="GA298" s="14"/>
      <c r="GB298" s="14"/>
      <c r="GC298" s="14"/>
      <c r="GD298" s="14"/>
      <c r="GE298" s="14"/>
      <c r="GF298" s="14"/>
      <c r="GG298" s="14"/>
      <c r="GH298" s="14"/>
      <c r="GI298" s="14"/>
      <c r="GJ298" s="14"/>
      <c r="GK298" s="14"/>
      <c r="GL298" s="14"/>
      <c r="GM298" s="14"/>
      <c r="GN298" s="14"/>
      <c r="GO298" s="14"/>
      <c r="GP298" s="14"/>
      <c r="GQ298" s="14"/>
      <c r="GR298" s="14"/>
      <c r="GS298" s="14"/>
      <c r="GT298" s="14"/>
      <c r="GU298" s="14"/>
      <c r="GV298" s="14"/>
      <c r="GW298" s="14"/>
      <c r="GX298" s="14"/>
      <c r="GY298" s="14"/>
      <c r="GZ298" s="14"/>
      <c r="HA298" s="14"/>
      <c r="HB298" s="14"/>
      <c r="HC298" s="14"/>
      <c r="HD298" s="14"/>
      <c r="HE298" s="14"/>
      <c r="HF298" s="14"/>
      <c r="HG298" s="14"/>
      <c r="HH298" s="14"/>
      <c r="HI298" s="14"/>
      <c r="HJ298" s="14"/>
      <c r="HK298" s="14"/>
      <c r="HL298" s="14"/>
      <c r="HM298" s="14"/>
      <c r="HN298" s="14"/>
      <c r="HO298" s="14"/>
      <c r="HP298" s="14"/>
      <c r="HQ298" s="14"/>
      <c r="HR298" s="14"/>
      <c r="HS298" s="14"/>
      <c r="HT298" s="14"/>
      <c r="HU298" s="14"/>
      <c r="HV298" s="14"/>
      <c r="HW298" s="14"/>
      <c r="HX298" s="14"/>
      <c r="HY298" s="14"/>
      <c r="HZ298" s="14"/>
      <c r="IA298" s="14"/>
      <c r="IB298" s="14"/>
      <c r="IC298" s="14"/>
      <c r="ID298" s="14"/>
      <c r="IE298" s="14"/>
      <c r="IF298" s="14"/>
      <c r="IG298" s="14"/>
      <c r="IH298" s="14"/>
      <c r="II298" s="14"/>
      <c r="IJ298" s="14"/>
      <c r="IK298" s="14"/>
      <c r="IL298" s="14"/>
      <c r="IM298" s="14"/>
      <c r="IN298" s="14"/>
      <c r="IO298" s="14"/>
      <c r="IP298" s="14"/>
      <c r="IQ298" s="14"/>
      <c r="IR298" s="14"/>
      <c r="IS298" s="14"/>
      <c r="IT298" s="14"/>
      <c r="IU298" s="14"/>
      <c r="IV298" s="14"/>
    </row>
    <row r="299" spans="1:256" ht="114.75" customHeight="1">
      <c r="A299" s="34">
        <f>SUBTOTAL(103,$C$7:C299)*1</f>
        <v>280</v>
      </c>
      <c r="B299" s="35" t="s">
        <v>1720</v>
      </c>
      <c r="C299" s="35" t="s">
        <v>1720</v>
      </c>
      <c r="D299" s="36" t="s">
        <v>1721</v>
      </c>
      <c r="E299" s="35" t="s">
        <v>161</v>
      </c>
      <c r="F299" s="35" t="s">
        <v>1722</v>
      </c>
      <c r="G299" s="38" t="s">
        <v>67</v>
      </c>
      <c r="H299" s="37">
        <v>17804</v>
      </c>
      <c r="I299" s="35" t="s">
        <v>1723</v>
      </c>
      <c r="J299" s="35" t="s">
        <v>1724</v>
      </c>
      <c r="K299" s="35" t="s">
        <v>1697</v>
      </c>
      <c r="L299" s="35" t="s">
        <v>1469</v>
      </c>
      <c r="M299" s="45"/>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c r="EW299" s="14"/>
      <c r="EX299" s="14"/>
      <c r="EY299" s="14"/>
      <c r="EZ299" s="14"/>
      <c r="FA299" s="14"/>
      <c r="FB299" s="14"/>
      <c r="FC299" s="14"/>
      <c r="FD299" s="14"/>
      <c r="FE299" s="14"/>
      <c r="FF299" s="14"/>
      <c r="FG299" s="14"/>
      <c r="FH299" s="14"/>
      <c r="FI299" s="14"/>
      <c r="FJ299" s="14"/>
      <c r="FK299" s="14"/>
      <c r="FL299" s="14"/>
      <c r="FM299" s="14"/>
      <c r="FN299" s="14"/>
      <c r="FO299" s="14"/>
      <c r="FP299" s="14"/>
      <c r="FQ299" s="14"/>
      <c r="FR299" s="14"/>
      <c r="FS299" s="14"/>
      <c r="FT299" s="14"/>
      <c r="FU299" s="14"/>
      <c r="FV299" s="14"/>
      <c r="FW299" s="14"/>
      <c r="FX299" s="14"/>
      <c r="FY299" s="14"/>
      <c r="FZ299" s="14"/>
      <c r="GA299" s="14"/>
      <c r="GB299" s="14"/>
      <c r="GC299" s="14"/>
      <c r="GD299" s="14"/>
      <c r="GE299" s="14"/>
      <c r="GF299" s="14"/>
      <c r="GG299" s="14"/>
      <c r="GH299" s="14"/>
      <c r="GI299" s="14"/>
      <c r="GJ299" s="14"/>
      <c r="GK299" s="14"/>
      <c r="GL299" s="14"/>
      <c r="GM299" s="14"/>
      <c r="GN299" s="14"/>
      <c r="GO299" s="14"/>
      <c r="GP299" s="14"/>
      <c r="GQ299" s="14"/>
      <c r="GR299" s="14"/>
      <c r="GS299" s="14"/>
      <c r="GT299" s="14"/>
      <c r="GU299" s="14"/>
      <c r="GV299" s="14"/>
      <c r="GW299" s="14"/>
      <c r="GX299" s="14"/>
      <c r="GY299" s="14"/>
      <c r="GZ299" s="14"/>
      <c r="HA299" s="14"/>
      <c r="HB299" s="14"/>
      <c r="HC299" s="14"/>
      <c r="HD299" s="14"/>
      <c r="HE299" s="14"/>
      <c r="HF299" s="14"/>
      <c r="HG299" s="14"/>
      <c r="HH299" s="14"/>
      <c r="HI299" s="14"/>
      <c r="HJ299" s="14"/>
      <c r="HK299" s="14"/>
      <c r="HL299" s="14"/>
      <c r="HM299" s="14"/>
      <c r="HN299" s="14"/>
      <c r="HO299" s="14"/>
      <c r="HP299" s="14"/>
      <c r="HQ299" s="14"/>
      <c r="HR299" s="14"/>
      <c r="HS299" s="14"/>
      <c r="HT299" s="14"/>
      <c r="HU299" s="14"/>
      <c r="HV299" s="14"/>
      <c r="HW299" s="14"/>
      <c r="HX299" s="14"/>
      <c r="HY299" s="14"/>
      <c r="HZ299" s="14"/>
      <c r="IA299" s="14"/>
      <c r="IB299" s="14"/>
      <c r="IC299" s="14"/>
      <c r="ID299" s="14"/>
      <c r="IE299" s="14"/>
      <c r="IF299" s="14"/>
      <c r="IG299" s="14"/>
      <c r="IH299" s="14"/>
      <c r="II299" s="14"/>
      <c r="IJ299" s="14"/>
      <c r="IK299" s="14"/>
      <c r="IL299" s="14"/>
      <c r="IM299" s="14"/>
      <c r="IN299" s="14"/>
      <c r="IO299" s="14"/>
      <c r="IP299" s="14"/>
      <c r="IQ299" s="14"/>
      <c r="IR299" s="14"/>
      <c r="IS299" s="14"/>
      <c r="IT299" s="14"/>
      <c r="IU299" s="14"/>
      <c r="IV299" s="14"/>
    </row>
    <row r="300" spans="1:256" ht="114.75" customHeight="1">
      <c r="A300" s="34">
        <f>SUBTOTAL(103,$C$7:C300)*1</f>
        <v>281</v>
      </c>
      <c r="B300" s="35" t="s">
        <v>1725</v>
      </c>
      <c r="C300" s="35" t="s">
        <v>1726</v>
      </c>
      <c r="D300" s="36" t="s">
        <v>1727</v>
      </c>
      <c r="E300" s="35" t="s">
        <v>153</v>
      </c>
      <c r="F300" s="35" t="s">
        <v>1728</v>
      </c>
      <c r="G300" s="38" t="s">
        <v>30</v>
      </c>
      <c r="H300" s="37">
        <v>45476</v>
      </c>
      <c r="I300" s="35" t="s">
        <v>888</v>
      </c>
      <c r="J300" s="49" t="s">
        <v>1491</v>
      </c>
      <c r="K300" s="35" t="s">
        <v>1672</v>
      </c>
      <c r="L300" s="35" t="s">
        <v>1469</v>
      </c>
      <c r="M300" s="45"/>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c r="EL300" s="14"/>
      <c r="EM300" s="14"/>
      <c r="EN300" s="14"/>
      <c r="EO300" s="14"/>
      <c r="EP300" s="14"/>
      <c r="EQ300" s="14"/>
      <c r="ER300" s="14"/>
      <c r="ES300" s="14"/>
      <c r="ET300" s="14"/>
      <c r="EU300" s="14"/>
      <c r="EV300" s="14"/>
      <c r="EW300" s="14"/>
      <c r="EX300" s="14"/>
      <c r="EY300" s="14"/>
      <c r="EZ300" s="14"/>
      <c r="FA300" s="14"/>
      <c r="FB300" s="14"/>
      <c r="FC300" s="14"/>
      <c r="FD300" s="14"/>
      <c r="FE300" s="14"/>
      <c r="FF300" s="14"/>
      <c r="FG300" s="14"/>
      <c r="FH300" s="14"/>
      <c r="FI300" s="14"/>
      <c r="FJ300" s="14"/>
      <c r="FK300" s="14"/>
      <c r="FL300" s="14"/>
      <c r="FM300" s="14"/>
      <c r="FN300" s="14"/>
      <c r="FO300" s="14"/>
      <c r="FP300" s="14"/>
      <c r="FQ300" s="14"/>
      <c r="FR300" s="14"/>
      <c r="FS300" s="14"/>
      <c r="FT300" s="14"/>
      <c r="FU300" s="14"/>
      <c r="FV300" s="14"/>
      <c r="FW300" s="14"/>
      <c r="FX300" s="14"/>
      <c r="FY300" s="14"/>
      <c r="FZ300" s="14"/>
      <c r="GA300" s="14"/>
      <c r="GB300" s="14"/>
      <c r="GC300" s="14"/>
      <c r="GD300" s="14"/>
      <c r="GE300" s="14"/>
      <c r="GF300" s="14"/>
      <c r="GG300" s="14"/>
      <c r="GH300" s="14"/>
      <c r="GI300" s="14"/>
      <c r="GJ300" s="14"/>
      <c r="GK300" s="14"/>
      <c r="GL300" s="14"/>
      <c r="GM300" s="14"/>
      <c r="GN300" s="14"/>
      <c r="GO300" s="14"/>
      <c r="GP300" s="14"/>
      <c r="GQ300" s="14"/>
      <c r="GR300" s="14"/>
      <c r="GS300" s="14"/>
      <c r="GT300" s="14"/>
      <c r="GU300" s="14"/>
      <c r="GV300" s="14"/>
      <c r="GW300" s="14"/>
      <c r="GX300" s="14"/>
      <c r="GY300" s="14"/>
      <c r="GZ300" s="14"/>
      <c r="HA300" s="14"/>
      <c r="HB300" s="14"/>
      <c r="HC300" s="14"/>
      <c r="HD300" s="14"/>
      <c r="HE300" s="14"/>
      <c r="HF300" s="14"/>
      <c r="HG300" s="14"/>
      <c r="HH300" s="14"/>
      <c r="HI300" s="14"/>
      <c r="HJ300" s="14"/>
      <c r="HK300" s="14"/>
      <c r="HL300" s="14"/>
      <c r="HM300" s="14"/>
      <c r="HN300" s="14"/>
      <c r="HO300" s="14"/>
      <c r="HP300" s="14"/>
      <c r="HQ300" s="14"/>
      <c r="HR300" s="14"/>
      <c r="HS300" s="14"/>
      <c r="HT300" s="14"/>
      <c r="HU300" s="14"/>
      <c r="HV300" s="14"/>
      <c r="HW300" s="14"/>
      <c r="HX300" s="14"/>
      <c r="HY300" s="14"/>
      <c r="HZ300" s="14"/>
      <c r="IA300" s="14"/>
      <c r="IB300" s="14"/>
      <c r="IC300" s="14"/>
      <c r="ID300" s="14"/>
      <c r="IE300" s="14"/>
      <c r="IF300" s="14"/>
      <c r="IG300" s="14"/>
      <c r="IH300" s="14"/>
      <c r="II300" s="14"/>
      <c r="IJ300" s="14"/>
      <c r="IK300" s="14"/>
      <c r="IL300" s="14"/>
      <c r="IM300" s="14"/>
      <c r="IN300" s="14"/>
      <c r="IO300" s="14"/>
      <c r="IP300" s="14"/>
      <c r="IQ300" s="14"/>
      <c r="IR300" s="14"/>
      <c r="IS300" s="14"/>
      <c r="IT300" s="14"/>
      <c r="IU300" s="14"/>
      <c r="IV300" s="14"/>
    </row>
    <row r="301" spans="1:256" ht="142.5" customHeight="1">
      <c r="A301" s="34">
        <f>SUBTOTAL(103,$C$7:C301)*1</f>
        <v>282</v>
      </c>
      <c r="B301" s="35" t="s">
        <v>1729</v>
      </c>
      <c r="C301" s="35" t="s">
        <v>1730</v>
      </c>
      <c r="D301" s="36" t="s">
        <v>1731</v>
      </c>
      <c r="E301" s="35" t="s">
        <v>153</v>
      </c>
      <c r="F301" s="35" t="s">
        <v>1732</v>
      </c>
      <c r="G301" s="38" t="s">
        <v>30</v>
      </c>
      <c r="H301" s="37">
        <v>25000</v>
      </c>
      <c r="I301" s="35" t="s">
        <v>888</v>
      </c>
      <c r="J301" s="49" t="s">
        <v>1491</v>
      </c>
      <c r="K301" s="35" t="s">
        <v>1672</v>
      </c>
      <c r="L301" s="35" t="s">
        <v>1469</v>
      </c>
      <c r="M301" s="45"/>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c r="EV301" s="14"/>
      <c r="EW301" s="14"/>
      <c r="EX301" s="14"/>
      <c r="EY301" s="14"/>
      <c r="EZ301" s="14"/>
      <c r="FA301" s="14"/>
      <c r="FB301" s="14"/>
      <c r="FC301" s="14"/>
      <c r="FD301" s="14"/>
      <c r="FE301" s="14"/>
      <c r="FF301" s="14"/>
      <c r="FG301" s="14"/>
      <c r="FH301" s="14"/>
      <c r="FI301" s="14"/>
      <c r="FJ301" s="14"/>
      <c r="FK301" s="14"/>
      <c r="FL301" s="14"/>
      <c r="FM301" s="14"/>
      <c r="FN301" s="14"/>
      <c r="FO301" s="14"/>
      <c r="FP301" s="14"/>
      <c r="FQ301" s="14"/>
      <c r="FR301" s="14"/>
      <c r="FS301" s="14"/>
      <c r="FT301" s="14"/>
      <c r="FU301" s="14"/>
      <c r="FV301" s="14"/>
      <c r="FW301" s="14"/>
      <c r="FX301" s="14"/>
      <c r="FY301" s="14"/>
      <c r="FZ301" s="14"/>
      <c r="GA301" s="14"/>
      <c r="GB301" s="14"/>
      <c r="GC301" s="14"/>
      <c r="GD301" s="14"/>
      <c r="GE301" s="14"/>
      <c r="GF301" s="14"/>
      <c r="GG301" s="14"/>
      <c r="GH301" s="14"/>
      <c r="GI301" s="14"/>
      <c r="GJ301" s="14"/>
      <c r="GK301" s="14"/>
      <c r="GL301" s="14"/>
      <c r="GM301" s="14"/>
      <c r="GN301" s="14"/>
      <c r="GO301" s="14"/>
      <c r="GP301" s="14"/>
      <c r="GQ301" s="14"/>
      <c r="GR301" s="14"/>
      <c r="GS301" s="14"/>
      <c r="GT301" s="14"/>
      <c r="GU301" s="14"/>
      <c r="GV301" s="14"/>
      <c r="GW301" s="14"/>
      <c r="GX301" s="14"/>
      <c r="GY301" s="14"/>
      <c r="GZ301" s="14"/>
      <c r="HA301" s="14"/>
      <c r="HB301" s="14"/>
      <c r="HC301" s="14"/>
      <c r="HD301" s="14"/>
      <c r="HE301" s="14"/>
      <c r="HF301" s="14"/>
      <c r="HG301" s="14"/>
      <c r="HH301" s="14"/>
      <c r="HI301" s="14"/>
      <c r="HJ301" s="14"/>
      <c r="HK301" s="14"/>
      <c r="HL301" s="14"/>
      <c r="HM301" s="14"/>
      <c r="HN301" s="14"/>
      <c r="HO301" s="14"/>
      <c r="HP301" s="14"/>
      <c r="HQ301" s="14"/>
      <c r="HR301" s="14"/>
      <c r="HS301" s="14"/>
      <c r="HT301" s="14"/>
      <c r="HU301" s="14"/>
      <c r="HV301" s="14"/>
      <c r="HW301" s="14"/>
      <c r="HX301" s="14"/>
      <c r="HY301" s="14"/>
      <c r="HZ301" s="14"/>
      <c r="IA301" s="14"/>
      <c r="IB301" s="14"/>
      <c r="IC301" s="14"/>
      <c r="ID301" s="14"/>
      <c r="IE301" s="14"/>
      <c r="IF301" s="14"/>
      <c r="IG301" s="14"/>
      <c r="IH301" s="14"/>
      <c r="II301" s="14"/>
      <c r="IJ301" s="14"/>
      <c r="IK301" s="14"/>
      <c r="IL301" s="14"/>
      <c r="IM301" s="14"/>
      <c r="IN301" s="14"/>
      <c r="IO301" s="14"/>
      <c r="IP301" s="14"/>
      <c r="IQ301" s="14"/>
      <c r="IR301" s="14"/>
      <c r="IS301" s="14"/>
      <c r="IT301" s="14"/>
      <c r="IU301" s="14"/>
      <c r="IV301" s="14"/>
    </row>
    <row r="302" spans="1:256" ht="114.75" customHeight="1">
      <c r="A302" s="34">
        <f>SUBTOTAL(103,$C$7:C302)*1</f>
        <v>283</v>
      </c>
      <c r="B302" s="35" t="s">
        <v>1733</v>
      </c>
      <c r="C302" s="35" t="s">
        <v>1733</v>
      </c>
      <c r="D302" s="36" t="s">
        <v>1734</v>
      </c>
      <c r="E302" s="35" t="s">
        <v>322</v>
      </c>
      <c r="F302" s="35" t="s">
        <v>1735</v>
      </c>
      <c r="G302" s="35" t="s">
        <v>22</v>
      </c>
      <c r="H302" s="37">
        <v>10000</v>
      </c>
      <c r="I302" s="35" t="s">
        <v>1736</v>
      </c>
      <c r="J302" s="35" t="s">
        <v>1618</v>
      </c>
      <c r="K302" s="35" t="s">
        <v>1737</v>
      </c>
      <c r="L302" s="35" t="s">
        <v>1469</v>
      </c>
      <c r="M302" s="45"/>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c r="EV302" s="14"/>
      <c r="EW302" s="14"/>
      <c r="EX302" s="14"/>
      <c r="EY302" s="14"/>
      <c r="EZ302" s="14"/>
      <c r="FA302" s="14"/>
      <c r="FB302" s="14"/>
      <c r="FC302" s="14"/>
      <c r="FD302" s="14"/>
      <c r="FE302" s="14"/>
      <c r="FF302" s="14"/>
      <c r="FG302" s="14"/>
      <c r="FH302" s="14"/>
      <c r="FI302" s="14"/>
      <c r="FJ302" s="14"/>
      <c r="FK302" s="14"/>
      <c r="FL302" s="14"/>
      <c r="FM302" s="14"/>
      <c r="FN302" s="14"/>
      <c r="FO302" s="14"/>
      <c r="FP302" s="14"/>
      <c r="FQ302" s="14"/>
      <c r="FR302" s="14"/>
      <c r="FS302" s="14"/>
      <c r="FT302" s="14"/>
      <c r="FU302" s="14"/>
      <c r="FV302" s="14"/>
      <c r="FW302" s="14"/>
      <c r="FX302" s="14"/>
      <c r="FY302" s="14"/>
      <c r="FZ302" s="14"/>
      <c r="GA302" s="14"/>
      <c r="GB302" s="14"/>
      <c r="GC302" s="14"/>
      <c r="GD302" s="14"/>
      <c r="GE302" s="14"/>
      <c r="GF302" s="14"/>
      <c r="GG302" s="14"/>
      <c r="GH302" s="14"/>
      <c r="GI302" s="14"/>
      <c r="GJ302" s="14"/>
      <c r="GK302" s="14"/>
      <c r="GL302" s="14"/>
      <c r="GM302" s="14"/>
      <c r="GN302" s="14"/>
      <c r="GO302" s="14"/>
      <c r="GP302" s="14"/>
      <c r="GQ302" s="14"/>
      <c r="GR302" s="14"/>
      <c r="GS302" s="14"/>
      <c r="GT302" s="14"/>
      <c r="GU302" s="14"/>
      <c r="GV302" s="14"/>
      <c r="GW302" s="14"/>
      <c r="GX302" s="14"/>
      <c r="GY302" s="14"/>
      <c r="GZ302" s="14"/>
      <c r="HA302" s="14"/>
      <c r="HB302" s="14"/>
      <c r="HC302" s="14"/>
      <c r="HD302" s="14"/>
      <c r="HE302" s="14"/>
      <c r="HF302" s="14"/>
      <c r="HG302" s="14"/>
      <c r="HH302" s="14"/>
      <c r="HI302" s="14"/>
      <c r="HJ302" s="14"/>
      <c r="HK302" s="14"/>
      <c r="HL302" s="14"/>
      <c r="HM302" s="14"/>
      <c r="HN302" s="14"/>
      <c r="HO302" s="14"/>
      <c r="HP302" s="14"/>
      <c r="HQ302" s="14"/>
      <c r="HR302" s="14"/>
      <c r="HS302" s="14"/>
      <c r="HT302" s="14"/>
      <c r="HU302" s="14"/>
      <c r="HV302" s="14"/>
      <c r="HW302" s="14"/>
      <c r="HX302" s="14"/>
      <c r="HY302" s="14"/>
      <c r="HZ302" s="14"/>
      <c r="IA302" s="14"/>
      <c r="IB302" s="14"/>
      <c r="IC302" s="14"/>
      <c r="ID302" s="14"/>
      <c r="IE302" s="14"/>
      <c r="IF302" s="14"/>
      <c r="IG302" s="14"/>
      <c r="IH302" s="14"/>
      <c r="II302" s="14"/>
      <c r="IJ302" s="14"/>
      <c r="IK302" s="14"/>
      <c r="IL302" s="14"/>
      <c r="IM302" s="14"/>
      <c r="IN302" s="14"/>
      <c r="IO302" s="14"/>
      <c r="IP302" s="14"/>
      <c r="IQ302" s="14"/>
      <c r="IR302" s="14"/>
      <c r="IS302" s="14"/>
      <c r="IT302" s="14"/>
      <c r="IU302" s="14"/>
      <c r="IV302" s="14"/>
    </row>
    <row r="303" spans="1:256" ht="114.75" customHeight="1">
      <c r="A303" s="34">
        <f>SUBTOTAL(103,$C$7:C303)*1</f>
        <v>284</v>
      </c>
      <c r="B303" s="35" t="s">
        <v>1738</v>
      </c>
      <c r="C303" s="35" t="s">
        <v>1738</v>
      </c>
      <c r="D303" s="36" t="s">
        <v>1739</v>
      </c>
      <c r="E303" s="35" t="s">
        <v>343</v>
      </c>
      <c r="F303" s="35" t="s">
        <v>1740</v>
      </c>
      <c r="G303" s="38" t="s">
        <v>30</v>
      </c>
      <c r="H303" s="37">
        <v>15000</v>
      </c>
      <c r="I303" s="35" t="s">
        <v>373</v>
      </c>
      <c r="J303" s="35" t="s">
        <v>1741</v>
      </c>
      <c r="K303" s="35" t="s">
        <v>1742</v>
      </c>
      <c r="L303" s="35" t="s">
        <v>1469</v>
      </c>
      <c r="M303" s="45"/>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c r="EV303" s="14"/>
      <c r="EW303" s="14"/>
      <c r="EX303" s="14"/>
      <c r="EY303" s="14"/>
      <c r="EZ303" s="14"/>
      <c r="FA303" s="14"/>
      <c r="FB303" s="14"/>
      <c r="FC303" s="14"/>
      <c r="FD303" s="14"/>
      <c r="FE303" s="14"/>
      <c r="FF303" s="14"/>
      <c r="FG303" s="14"/>
      <c r="FH303" s="14"/>
      <c r="FI303" s="14"/>
      <c r="FJ303" s="14"/>
      <c r="FK303" s="14"/>
      <c r="FL303" s="14"/>
      <c r="FM303" s="14"/>
      <c r="FN303" s="14"/>
      <c r="FO303" s="14"/>
      <c r="FP303" s="14"/>
      <c r="FQ303" s="14"/>
      <c r="FR303" s="14"/>
      <c r="FS303" s="14"/>
      <c r="FT303" s="14"/>
      <c r="FU303" s="14"/>
      <c r="FV303" s="14"/>
      <c r="FW303" s="14"/>
      <c r="FX303" s="14"/>
      <c r="FY303" s="14"/>
      <c r="FZ303" s="14"/>
      <c r="GA303" s="14"/>
      <c r="GB303" s="14"/>
      <c r="GC303" s="14"/>
      <c r="GD303" s="14"/>
      <c r="GE303" s="14"/>
      <c r="GF303" s="14"/>
      <c r="GG303" s="14"/>
      <c r="GH303" s="14"/>
      <c r="GI303" s="14"/>
      <c r="GJ303" s="14"/>
      <c r="GK303" s="14"/>
      <c r="GL303" s="14"/>
      <c r="GM303" s="14"/>
      <c r="GN303" s="14"/>
      <c r="GO303" s="14"/>
      <c r="GP303" s="14"/>
      <c r="GQ303" s="14"/>
      <c r="GR303" s="14"/>
      <c r="GS303" s="14"/>
      <c r="GT303" s="14"/>
      <c r="GU303" s="14"/>
      <c r="GV303" s="14"/>
      <c r="GW303" s="14"/>
      <c r="GX303" s="14"/>
      <c r="GY303" s="14"/>
      <c r="GZ303" s="14"/>
      <c r="HA303" s="14"/>
      <c r="HB303" s="14"/>
      <c r="HC303" s="14"/>
      <c r="HD303" s="14"/>
      <c r="HE303" s="14"/>
      <c r="HF303" s="14"/>
      <c r="HG303" s="14"/>
      <c r="HH303" s="14"/>
      <c r="HI303" s="14"/>
      <c r="HJ303" s="14"/>
      <c r="HK303" s="14"/>
      <c r="HL303" s="14"/>
      <c r="HM303" s="14"/>
      <c r="HN303" s="14"/>
      <c r="HO303" s="14"/>
      <c r="HP303" s="14"/>
      <c r="HQ303" s="14"/>
      <c r="HR303" s="14"/>
      <c r="HS303" s="14"/>
      <c r="HT303" s="14"/>
      <c r="HU303" s="14"/>
      <c r="HV303" s="14"/>
      <c r="HW303" s="14"/>
      <c r="HX303" s="14"/>
      <c r="HY303" s="14"/>
      <c r="HZ303" s="14"/>
      <c r="IA303" s="14"/>
      <c r="IB303" s="14"/>
      <c r="IC303" s="14"/>
      <c r="ID303" s="14"/>
      <c r="IE303" s="14"/>
      <c r="IF303" s="14"/>
      <c r="IG303" s="14"/>
      <c r="IH303" s="14"/>
      <c r="II303" s="14"/>
      <c r="IJ303" s="14"/>
      <c r="IK303" s="14"/>
      <c r="IL303" s="14"/>
      <c r="IM303" s="14"/>
      <c r="IN303" s="14"/>
      <c r="IO303" s="14"/>
      <c r="IP303" s="14"/>
      <c r="IQ303" s="14"/>
      <c r="IR303" s="14"/>
      <c r="IS303" s="14"/>
      <c r="IT303" s="14"/>
      <c r="IU303" s="14"/>
      <c r="IV303" s="14"/>
    </row>
    <row r="304" spans="1:256" ht="114.75" customHeight="1">
      <c r="A304" s="34">
        <f>SUBTOTAL(103,$C$7:C304)*1</f>
        <v>285</v>
      </c>
      <c r="B304" s="35" t="s">
        <v>1743</v>
      </c>
      <c r="C304" s="35" t="s">
        <v>1744</v>
      </c>
      <c r="D304" s="36" t="s">
        <v>1745</v>
      </c>
      <c r="E304" s="35" t="s">
        <v>840</v>
      </c>
      <c r="F304" s="35" t="s">
        <v>1746</v>
      </c>
      <c r="G304" s="38" t="s">
        <v>67</v>
      </c>
      <c r="H304" s="37">
        <v>12000</v>
      </c>
      <c r="I304" s="35" t="s">
        <v>1747</v>
      </c>
      <c r="J304" s="35" t="s">
        <v>447</v>
      </c>
      <c r="K304" s="35" t="s">
        <v>1748</v>
      </c>
      <c r="L304" s="35" t="s">
        <v>1469</v>
      </c>
      <c r="M304" s="45"/>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c r="EV304" s="14"/>
      <c r="EW304" s="14"/>
      <c r="EX304" s="14"/>
      <c r="EY304" s="14"/>
      <c r="EZ304" s="14"/>
      <c r="FA304" s="14"/>
      <c r="FB304" s="14"/>
      <c r="FC304" s="14"/>
      <c r="FD304" s="14"/>
      <c r="FE304" s="14"/>
      <c r="FF304" s="14"/>
      <c r="FG304" s="14"/>
      <c r="FH304" s="14"/>
      <c r="FI304" s="14"/>
      <c r="FJ304" s="14"/>
      <c r="FK304" s="14"/>
      <c r="FL304" s="14"/>
      <c r="FM304" s="14"/>
      <c r="FN304" s="14"/>
      <c r="FO304" s="14"/>
      <c r="FP304" s="14"/>
      <c r="FQ304" s="14"/>
      <c r="FR304" s="14"/>
      <c r="FS304" s="14"/>
      <c r="FT304" s="14"/>
      <c r="FU304" s="14"/>
      <c r="FV304" s="14"/>
      <c r="FW304" s="14"/>
      <c r="FX304" s="14"/>
      <c r="FY304" s="14"/>
      <c r="FZ304" s="14"/>
      <c r="GA304" s="14"/>
      <c r="GB304" s="14"/>
      <c r="GC304" s="14"/>
      <c r="GD304" s="14"/>
      <c r="GE304" s="14"/>
      <c r="GF304" s="14"/>
      <c r="GG304" s="14"/>
      <c r="GH304" s="14"/>
      <c r="GI304" s="14"/>
      <c r="GJ304" s="14"/>
      <c r="GK304" s="14"/>
      <c r="GL304" s="14"/>
      <c r="GM304" s="14"/>
      <c r="GN304" s="14"/>
      <c r="GO304" s="14"/>
      <c r="GP304" s="14"/>
      <c r="GQ304" s="14"/>
      <c r="GR304" s="14"/>
      <c r="GS304" s="14"/>
      <c r="GT304" s="14"/>
      <c r="GU304" s="14"/>
      <c r="GV304" s="14"/>
      <c r="GW304" s="14"/>
      <c r="GX304" s="14"/>
      <c r="GY304" s="14"/>
      <c r="GZ304" s="14"/>
      <c r="HA304" s="14"/>
      <c r="HB304" s="14"/>
      <c r="HC304" s="14"/>
      <c r="HD304" s="14"/>
      <c r="HE304" s="14"/>
      <c r="HF304" s="14"/>
      <c r="HG304" s="14"/>
      <c r="HH304" s="14"/>
      <c r="HI304" s="14"/>
      <c r="HJ304" s="14"/>
      <c r="HK304" s="14"/>
      <c r="HL304" s="14"/>
      <c r="HM304" s="14"/>
      <c r="HN304" s="14"/>
      <c r="HO304" s="14"/>
      <c r="HP304" s="14"/>
      <c r="HQ304" s="14"/>
      <c r="HR304" s="14"/>
      <c r="HS304" s="14"/>
      <c r="HT304" s="14"/>
      <c r="HU304" s="14"/>
      <c r="HV304" s="14"/>
      <c r="HW304" s="14"/>
      <c r="HX304" s="14"/>
      <c r="HY304" s="14"/>
      <c r="HZ304" s="14"/>
      <c r="IA304" s="14"/>
      <c r="IB304" s="14"/>
      <c r="IC304" s="14"/>
      <c r="ID304" s="14"/>
      <c r="IE304" s="14"/>
      <c r="IF304" s="14"/>
      <c r="IG304" s="14"/>
      <c r="IH304" s="14"/>
      <c r="II304" s="14"/>
      <c r="IJ304" s="14"/>
      <c r="IK304" s="14"/>
      <c r="IL304" s="14"/>
      <c r="IM304" s="14"/>
      <c r="IN304" s="14"/>
      <c r="IO304" s="14"/>
      <c r="IP304" s="14"/>
      <c r="IQ304" s="14"/>
      <c r="IR304" s="14"/>
      <c r="IS304" s="14"/>
      <c r="IT304" s="14"/>
      <c r="IU304" s="14"/>
      <c r="IV304" s="14"/>
    </row>
    <row r="305" spans="1:256" ht="114.75" customHeight="1">
      <c r="A305" s="34">
        <f>SUBTOTAL(103,$C$7:C305)*1</f>
        <v>286</v>
      </c>
      <c r="B305" s="35" t="s">
        <v>1749</v>
      </c>
      <c r="C305" s="35" t="s">
        <v>1750</v>
      </c>
      <c r="D305" s="36" t="s">
        <v>1751</v>
      </c>
      <c r="E305" s="35" t="s">
        <v>597</v>
      </c>
      <c r="F305" s="35" t="s">
        <v>1752</v>
      </c>
      <c r="G305" s="35" t="s">
        <v>22</v>
      </c>
      <c r="H305" s="37">
        <v>80000</v>
      </c>
      <c r="I305" s="35" t="s">
        <v>1502</v>
      </c>
      <c r="J305" s="35" t="s">
        <v>1491</v>
      </c>
      <c r="K305" s="35" t="s">
        <v>1753</v>
      </c>
      <c r="L305" s="35" t="s">
        <v>1469</v>
      </c>
      <c r="M305" s="45"/>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c r="EV305" s="14"/>
      <c r="EW305" s="14"/>
      <c r="EX305" s="14"/>
      <c r="EY305" s="14"/>
      <c r="EZ305" s="14"/>
      <c r="FA305" s="14"/>
      <c r="FB305" s="14"/>
      <c r="FC305" s="14"/>
      <c r="FD305" s="14"/>
      <c r="FE305" s="14"/>
      <c r="FF305" s="14"/>
      <c r="FG305" s="14"/>
      <c r="FH305" s="14"/>
      <c r="FI305" s="14"/>
      <c r="FJ305" s="14"/>
      <c r="FK305" s="14"/>
      <c r="FL305" s="14"/>
      <c r="FM305" s="14"/>
      <c r="FN305" s="14"/>
      <c r="FO305" s="14"/>
      <c r="FP305" s="14"/>
      <c r="FQ305" s="14"/>
      <c r="FR305" s="14"/>
      <c r="FS305" s="14"/>
      <c r="FT305" s="14"/>
      <c r="FU305" s="14"/>
      <c r="FV305" s="14"/>
      <c r="FW305" s="14"/>
      <c r="FX305" s="14"/>
      <c r="FY305" s="14"/>
      <c r="FZ305" s="14"/>
      <c r="GA305" s="14"/>
      <c r="GB305" s="14"/>
      <c r="GC305" s="14"/>
      <c r="GD305" s="14"/>
      <c r="GE305" s="14"/>
      <c r="GF305" s="14"/>
      <c r="GG305" s="14"/>
      <c r="GH305" s="14"/>
      <c r="GI305" s="14"/>
      <c r="GJ305" s="14"/>
      <c r="GK305" s="14"/>
      <c r="GL305" s="14"/>
      <c r="GM305" s="14"/>
      <c r="GN305" s="14"/>
      <c r="GO305" s="14"/>
      <c r="GP305" s="14"/>
      <c r="GQ305" s="14"/>
      <c r="GR305" s="14"/>
      <c r="GS305" s="14"/>
      <c r="GT305" s="14"/>
      <c r="GU305" s="14"/>
      <c r="GV305" s="14"/>
      <c r="GW305" s="14"/>
      <c r="GX305" s="14"/>
      <c r="GY305" s="14"/>
      <c r="GZ305" s="14"/>
      <c r="HA305" s="14"/>
      <c r="HB305" s="14"/>
      <c r="HC305" s="14"/>
      <c r="HD305" s="14"/>
      <c r="HE305" s="14"/>
      <c r="HF305" s="14"/>
      <c r="HG305" s="14"/>
      <c r="HH305" s="14"/>
      <c r="HI305" s="14"/>
      <c r="HJ305" s="14"/>
      <c r="HK305" s="14"/>
      <c r="HL305" s="14"/>
      <c r="HM305" s="14"/>
      <c r="HN305" s="14"/>
      <c r="HO305" s="14"/>
      <c r="HP305" s="14"/>
      <c r="HQ305" s="14"/>
      <c r="HR305" s="14"/>
      <c r="HS305" s="14"/>
      <c r="HT305" s="14"/>
      <c r="HU305" s="14"/>
      <c r="HV305" s="14"/>
      <c r="HW305" s="14"/>
      <c r="HX305" s="14"/>
      <c r="HY305" s="14"/>
      <c r="HZ305" s="14"/>
      <c r="IA305" s="14"/>
      <c r="IB305" s="14"/>
      <c r="IC305" s="14"/>
      <c r="ID305" s="14"/>
      <c r="IE305" s="14"/>
      <c r="IF305" s="14"/>
      <c r="IG305" s="14"/>
      <c r="IH305" s="14"/>
      <c r="II305" s="14"/>
      <c r="IJ305" s="14"/>
      <c r="IK305" s="14"/>
      <c r="IL305" s="14"/>
      <c r="IM305" s="14"/>
      <c r="IN305" s="14"/>
      <c r="IO305" s="14"/>
      <c r="IP305" s="14"/>
      <c r="IQ305" s="14"/>
      <c r="IR305" s="14"/>
      <c r="IS305" s="14"/>
      <c r="IT305" s="14"/>
      <c r="IU305" s="14"/>
      <c r="IV305" s="14"/>
    </row>
    <row r="306" spans="1:256" ht="114.75" customHeight="1">
      <c r="A306" s="34">
        <f>SUBTOTAL(103,$C$7:C306)*1</f>
        <v>287</v>
      </c>
      <c r="B306" s="35" t="s">
        <v>1754</v>
      </c>
      <c r="C306" s="35" t="s">
        <v>1755</v>
      </c>
      <c r="D306" s="36" t="s">
        <v>1756</v>
      </c>
      <c r="E306" s="35" t="s">
        <v>597</v>
      </c>
      <c r="F306" s="35" t="s">
        <v>1757</v>
      </c>
      <c r="G306" s="35" t="s">
        <v>22</v>
      </c>
      <c r="H306" s="37">
        <v>237645</v>
      </c>
      <c r="I306" s="35" t="s">
        <v>1502</v>
      </c>
      <c r="J306" s="35" t="s">
        <v>1491</v>
      </c>
      <c r="K306" s="35" t="s">
        <v>1758</v>
      </c>
      <c r="L306" s="35" t="s">
        <v>1469</v>
      </c>
      <c r="M306" s="45"/>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c r="EV306" s="14"/>
      <c r="EW306" s="14"/>
      <c r="EX306" s="14"/>
      <c r="EY306" s="14"/>
      <c r="EZ306" s="14"/>
      <c r="FA306" s="14"/>
      <c r="FB306" s="14"/>
      <c r="FC306" s="14"/>
      <c r="FD306" s="14"/>
      <c r="FE306" s="14"/>
      <c r="FF306" s="14"/>
      <c r="FG306" s="14"/>
      <c r="FH306" s="14"/>
      <c r="FI306" s="14"/>
      <c r="FJ306" s="14"/>
      <c r="FK306" s="14"/>
      <c r="FL306" s="14"/>
      <c r="FM306" s="14"/>
      <c r="FN306" s="14"/>
      <c r="FO306" s="14"/>
      <c r="FP306" s="14"/>
      <c r="FQ306" s="14"/>
      <c r="FR306" s="14"/>
      <c r="FS306" s="14"/>
      <c r="FT306" s="14"/>
      <c r="FU306" s="14"/>
      <c r="FV306" s="14"/>
      <c r="FW306" s="14"/>
      <c r="FX306" s="14"/>
      <c r="FY306" s="14"/>
      <c r="FZ306" s="14"/>
      <c r="GA306" s="14"/>
      <c r="GB306" s="14"/>
      <c r="GC306" s="14"/>
      <c r="GD306" s="14"/>
      <c r="GE306" s="14"/>
      <c r="GF306" s="14"/>
      <c r="GG306" s="14"/>
      <c r="GH306" s="14"/>
      <c r="GI306" s="14"/>
      <c r="GJ306" s="14"/>
      <c r="GK306" s="14"/>
      <c r="GL306" s="14"/>
      <c r="GM306" s="14"/>
      <c r="GN306" s="14"/>
      <c r="GO306" s="14"/>
      <c r="GP306" s="14"/>
      <c r="GQ306" s="14"/>
      <c r="GR306" s="14"/>
      <c r="GS306" s="14"/>
      <c r="GT306" s="14"/>
      <c r="GU306" s="14"/>
      <c r="GV306" s="14"/>
      <c r="GW306" s="14"/>
      <c r="GX306" s="14"/>
      <c r="GY306" s="14"/>
      <c r="GZ306" s="14"/>
      <c r="HA306" s="14"/>
      <c r="HB306" s="14"/>
      <c r="HC306" s="14"/>
      <c r="HD306" s="14"/>
      <c r="HE306" s="14"/>
      <c r="HF306" s="14"/>
      <c r="HG306" s="14"/>
      <c r="HH306" s="14"/>
      <c r="HI306" s="14"/>
      <c r="HJ306" s="14"/>
      <c r="HK306" s="14"/>
      <c r="HL306" s="14"/>
      <c r="HM306" s="14"/>
      <c r="HN306" s="14"/>
      <c r="HO306" s="14"/>
      <c r="HP306" s="14"/>
      <c r="HQ306" s="14"/>
      <c r="HR306" s="14"/>
      <c r="HS306" s="14"/>
      <c r="HT306" s="14"/>
      <c r="HU306" s="14"/>
      <c r="HV306" s="14"/>
      <c r="HW306" s="14"/>
      <c r="HX306" s="14"/>
      <c r="HY306" s="14"/>
      <c r="HZ306" s="14"/>
      <c r="IA306" s="14"/>
      <c r="IB306" s="14"/>
      <c r="IC306" s="14"/>
      <c r="ID306" s="14"/>
      <c r="IE306" s="14"/>
      <c r="IF306" s="14"/>
      <c r="IG306" s="14"/>
      <c r="IH306" s="14"/>
      <c r="II306" s="14"/>
      <c r="IJ306" s="14"/>
      <c r="IK306" s="14"/>
      <c r="IL306" s="14"/>
      <c r="IM306" s="14"/>
      <c r="IN306" s="14"/>
      <c r="IO306" s="14"/>
      <c r="IP306" s="14"/>
      <c r="IQ306" s="14"/>
      <c r="IR306" s="14"/>
      <c r="IS306" s="14"/>
      <c r="IT306" s="14"/>
      <c r="IU306" s="14"/>
      <c r="IV306" s="14"/>
    </row>
    <row r="307" spans="1:256" ht="114.75" customHeight="1">
      <c r="A307" s="34">
        <f>SUBTOTAL(103,$C$7:C307)*1</f>
        <v>288</v>
      </c>
      <c r="B307" s="35" t="s">
        <v>1759</v>
      </c>
      <c r="C307" s="35" t="s">
        <v>1760</v>
      </c>
      <c r="D307" s="36" t="s">
        <v>1761</v>
      </c>
      <c r="E307" s="35" t="s">
        <v>597</v>
      </c>
      <c r="F307" s="35" t="s">
        <v>1762</v>
      </c>
      <c r="G307" s="38" t="s">
        <v>171</v>
      </c>
      <c r="H307" s="37">
        <v>200000</v>
      </c>
      <c r="I307" s="35" t="s">
        <v>1763</v>
      </c>
      <c r="J307" s="35" t="s">
        <v>1560</v>
      </c>
      <c r="K307" s="35" t="s">
        <v>1764</v>
      </c>
      <c r="L307" s="35" t="s">
        <v>1469</v>
      </c>
      <c r="M307" s="45"/>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c r="EV307" s="14"/>
      <c r="EW307" s="14"/>
      <c r="EX307" s="14"/>
      <c r="EY307" s="14"/>
      <c r="EZ307" s="14"/>
      <c r="FA307" s="14"/>
      <c r="FB307" s="14"/>
      <c r="FC307" s="14"/>
      <c r="FD307" s="14"/>
      <c r="FE307" s="14"/>
      <c r="FF307" s="14"/>
      <c r="FG307" s="14"/>
      <c r="FH307" s="14"/>
      <c r="FI307" s="14"/>
      <c r="FJ307" s="14"/>
      <c r="FK307" s="14"/>
      <c r="FL307" s="14"/>
      <c r="FM307" s="14"/>
      <c r="FN307" s="14"/>
      <c r="FO307" s="14"/>
      <c r="FP307" s="14"/>
      <c r="FQ307" s="14"/>
      <c r="FR307" s="14"/>
      <c r="FS307" s="14"/>
      <c r="FT307" s="14"/>
      <c r="FU307" s="14"/>
      <c r="FV307" s="14"/>
      <c r="FW307" s="14"/>
      <c r="FX307" s="14"/>
      <c r="FY307" s="14"/>
      <c r="FZ307" s="14"/>
      <c r="GA307" s="14"/>
      <c r="GB307" s="14"/>
      <c r="GC307" s="14"/>
      <c r="GD307" s="14"/>
      <c r="GE307" s="14"/>
      <c r="GF307" s="14"/>
      <c r="GG307" s="14"/>
      <c r="GH307" s="14"/>
      <c r="GI307" s="14"/>
      <c r="GJ307" s="14"/>
      <c r="GK307" s="14"/>
      <c r="GL307" s="14"/>
      <c r="GM307" s="14"/>
      <c r="GN307" s="14"/>
      <c r="GO307" s="14"/>
      <c r="GP307" s="14"/>
      <c r="GQ307" s="14"/>
      <c r="GR307" s="14"/>
      <c r="GS307" s="14"/>
      <c r="GT307" s="14"/>
      <c r="GU307" s="14"/>
      <c r="GV307" s="14"/>
      <c r="GW307" s="14"/>
      <c r="GX307" s="14"/>
      <c r="GY307" s="14"/>
      <c r="GZ307" s="14"/>
      <c r="HA307" s="14"/>
      <c r="HB307" s="14"/>
      <c r="HC307" s="14"/>
      <c r="HD307" s="14"/>
      <c r="HE307" s="14"/>
      <c r="HF307" s="14"/>
      <c r="HG307" s="14"/>
      <c r="HH307" s="14"/>
      <c r="HI307" s="14"/>
      <c r="HJ307" s="14"/>
      <c r="HK307" s="14"/>
      <c r="HL307" s="14"/>
      <c r="HM307" s="14"/>
      <c r="HN307" s="14"/>
      <c r="HO307" s="14"/>
      <c r="HP307" s="14"/>
      <c r="HQ307" s="14"/>
      <c r="HR307" s="14"/>
      <c r="HS307" s="14"/>
      <c r="HT307" s="14"/>
      <c r="HU307" s="14"/>
      <c r="HV307" s="14"/>
      <c r="HW307" s="14"/>
      <c r="HX307" s="14"/>
      <c r="HY307" s="14"/>
      <c r="HZ307" s="14"/>
      <c r="IA307" s="14"/>
      <c r="IB307" s="14"/>
      <c r="IC307" s="14"/>
      <c r="ID307" s="14"/>
      <c r="IE307" s="14"/>
      <c r="IF307" s="14"/>
      <c r="IG307" s="14"/>
      <c r="IH307" s="14"/>
      <c r="II307" s="14"/>
      <c r="IJ307" s="14"/>
      <c r="IK307" s="14"/>
      <c r="IL307" s="14"/>
      <c r="IM307" s="14"/>
      <c r="IN307" s="14"/>
      <c r="IO307" s="14"/>
      <c r="IP307" s="14"/>
      <c r="IQ307" s="14"/>
      <c r="IR307" s="14"/>
      <c r="IS307" s="14"/>
      <c r="IT307" s="14"/>
      <c r="IU307" s="14"/>
      <c r="IV307" s="14"/>
    </row>
    <row r="308" spans="1:184" s="5" customFormat="1" ht="114.75" customHeight="1">
      <c r="A308" s="34">
        <f>SUBTOTAL(103,$C$7:C308)*1</f>
        <v>289</v>
      </c>
      <c r="B308" s="35" t="s">
        <v>1765</v>
      </c>
      <c r="C308" s="35" t="s">
        <v>1766</v>
      </c>
      <c r="D308" s="36" t="s">
        <v>1767</v>
      </c>
      <c r="E308" s="35" t="s">
        <v>597</v>
      </c>
      <c r="F308" s="35" t="s">
        <v>1768</v>
      </c>
      <c r="G308" s="35" t="s">
        <v>22</v>
      </c>
      <c r="H308" s="37">
        <v>180572</v>
      </c>
      <c r="I308" s="35" t="s">
        <v>1502</v>
      </c>
      <c r="J308" s="49" t="s">
        <v>1491</v>
      </c>
      <c r="K308" s="35" t="s">
        <v>1769</v>
      </c>
      <c r="L308" s="35" t="s">
        <v>1469</v>
      </c>
      <c r="M308" s="45"/>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row>
    <row r="309" spans="1:13" s="6" customFormat="1" ht="114.75" customHeight="1">
      <c r="A309" s="34">
        <f>SUBTOTAL(103,$C$7:C309)*1</f>
        <v>290</v>
      </c>
      <c r="B309" s="35" t="s">
        <v>1770</v>
      </c>
      <c r="C309" s="35" t="s">
        <v>1771</v>
      </c>
      <c r="D309" s="36" t="s">
        <v>1772</v>
      </c>
      <c r="E309" s="35" t="s">
        <v>597</v>
      </c>
      <c r="F309" s="35" t="s">
        <v>1773</v>
      </c>
      <c r="G309" s="38" t="s">
        <v>67</v>
      </c>
      <c r="H309" s="37">
        <v>115900</v>
      </c>
      <c r="I309" s="35" t="s">
        <v>1502</v>
      </c>
      <c r="J309" s="49" t="s">
        <v>1491</v>
      </c>
      <c r="K309" s="35" t="s">
        <v>1774</v>
      </c>
      <c r="L309" s="35" t="s">
        <v>1469</v>
      </c>
      <c r="M309" s="45"/>
    </row>
    <row r="310" spans="1:13" s="10" customFormat="1" ht="114.75" customHeight="1">
      <c r="A310" s="34">
        <f>SUBTOTAL(103,$C$7:C310)*1</f>
        <v>291</v>
      </c>
      <c r="B310" s="35" t="s">
        <v>1775</v>
      </c>
      <c r="C310" s="35" t="s">
        <v>1775</v>
      </c>
      <c r="D310" s="36" t="s">
        <v>1776</v>
      </c>
      <c r="E310" s="35" t="s">
        <v>840</v>
      </c>
      <c r="F310" s="35" t="s">
        <v>1777</v>
      </c>
      <c r="G310" s="35" t="s">
        <v>30</v>
      </c>
      <c r="H310" s="37">
        <v>86000</v>
      </c>
      <c r="I310" s="35" t="s">
        <v>1778</v>
      </c>
      <c r="J310" s="35" t="s">
        <v>531</v>
      </c>
      <c r="K310" s="35" t="s">
        <v>1779</v>
      </c>
      <c r="L310" s="35" t="s">
        <v>1469</v>
      </c>
      <c r="M310" s="45"/>
    </row>
    <row r="311" spans="1:13" s="10" customFormat="1" ht="114.75" customHeight="1">
      <c r="A311" s="34">
        <f>SUBTOTAL(103,$C$7:C311)*1</f>
        <v>292</v>
      </c>
      <c r="B311" s="35" t="s">
        <v>1780</v>
      </c>
      <c r="C311" s="35" t="s">
        <v>1781</v>
      </c>
      <c r="D311" s="36" t="s">
        <v>1782</v>
      </c>
      <c r="E311" s="35" t="s">
        <v>1434</v>
      </c>
      <c r="F311" s="35" t="s">
        <v>1783</v>
      </c>
      <c r="G311" s="35" t="s">
        <v>22</v>
      </c>
      <c r="H311" s="37">
        <v>17938</v>
      </c>
      <c r="I311" s="35" t="s">
        <v>1784</v>
      </c>
      <c r="J311" s="35" t="s">
        <v>1654</v>
      </c>
      <c r="K311" s="35" t="s">
        <v>1785</v>
      </c>
      <c r="L311" s="35" t="s">
        <v>1469</v>
      </c>
      <c r="M311" s="45"/>
    </row>
    <row r="312" spans="1:13" s="10" customFormat="1" ht="114.75" customHeight="1">
      <c r="A312" s="34">
        <f>SUBTOTAL(103,$C$7:C312)*1</f>
        <v>293</v>
      </c>
      <c r="B312" s="35" t="s">
        <v>1786</v>
      </c>
      <c r="C312" s="35" t="s">
        <v>1786</v>
      </c>
      <c r="D312" s="36" t="s">
        <v>1787</v>
      </c>
      <c r="E312" s="35" t="s">
        <v>1434</v>
      </c>
      <c r="F312" s="35" t="s">
        <v>1788</v>
      </c>
      <c r="G312" s="35" t="s">
        <v>22</v>
      </c>
      <c r="H312" s="37">
        <v>62517</v>
      </c>
      <c r="I312" s="35" t="s">
        <v>531</v>
      </c>
      <c r="J312" s="35" t="s">
        <v>1741</v>
      </c>
      <c r="K312" s="35" t="s">
        <v>1789</v>
      </c>
      <c r="L312" s="35" t="s">
        <v>1469</v>
      </c>
      <c r="M312" s="45"/>
    </row>
    <row r="313" spans="1:13" s="10" customFormat="1" ht="114.75" customHeight="1">
      <c r="A313" s="34">
        <f>SUBTOTAL(103,$C$7:C313)*1</f>
        <v>294</v>
      </c>
      <c r="B313" s="35" t="s">
        <v>1790</v>
      </c>
      <c r="C313" s="35" t="s">
        <v>1791</v>
      </c>
      <c r="D313" s="36" t="s">
        <v>1792</v>
      </c>
      <c r="E313" s="35" t="s">
        <v>1448</v>
      </c>
      <c r="F313" s="35" t="s">
        <v>1793</v>
      </c>
      <c r="G313" s="35" t="s">
        <v>22</v>
      </c>
      <c r="H313" s="37">
        <v>35000</v>
      </c>
      <c r="I313" s="35" t="s">
        <v>1715</v>
      </c>
      <c r="J313" s="35" t="s">
        <v>1654</v>
      </c>
      <c r="K313" s="35" t="s">
        <v>1785</v>
      </c>
      <c r="L313" s="35" t="s">
        <v>1469</v>
      </c>
      <c r="M313" s="45"/>
    </row>
    <row r="314" spans="1:13" s="10" customFormat="1" ht="138" customHeight="1">
      <c r="A314" s="34">
        <f>SUBTOTAL(103,$C$7:C314)*1</f>
        <v>295</v>
      </c>
      <c r="B314" s="35" t="s">
        <v>1794</v>
      </c>
      <c r="C314" s="35" t="s">
        <v>1795</v>
      </c>
      <c r="D314" s="36" t="s">
        <v>1796</v>
      </c>
      <c r="E314" s="35" t="s">
        <v>444</v>
      </c>
      <c r="F314" s="35" t="s">
        <v>1797</v>
      </c>
      <c r="G314" s="38" t="s">
        <v>67</v>
      </c>
      <c r="H314" s="37">
        <v>10000</v>
      </c>
      <c r="I314" s="35" t="s">
        <v>1798</v>
      </c>
      <c r="J314" s="35" t="s">
        <v>1799</v>
      </c>
      <c r="K314" s="35" t="s">
        <v>1800</v>
      </c>
      <c r="L314" s="35" t="s">
        <v>1469</v>
      </c>
      <c r="M314" s="45"/>
    </row>
    <row r="315" spans="1:13" s="10" customFormat="1" ht="132.75" customHeight="1">
      <c r="A315" s="34">
        <f>SUBTOTAL(103,$C$7:C315)*1</f>
        <v>296</v>
      </c>
      <c r="B315" s="35" t="s">
        <v>1801</v>
      </c>
      <c r="C315" s="35" t="s">
        <v>1801</v>
      </c>
      <c r="D315" s="36" t="s">
        <v>1802</v>
      </c>
      <c r="E315" s="35" t="s">
        <v>444</v>
      </c>
      <c r="F315" s="35" t="s">
        <v>1803</v>
      </c>
      <c r="G315" s="38" t="s">
        <v>67</v>
      </c>
      <c r="H315" s="37">
        <v>50000</v>
      </c>
      <c r="I315" s="35" t="s">
        <v>373</v>
      </c>
      <c r="J315" s="35" t="s">
        <v>532</v>
      </c>
      <c r="K315" s="35" t="s">
        <v>1804</v>
      </c>
      <c r="L315" s="35" t="s">
        <v>1469</v>
      </c>
      <c r="M315" s="45"/>
    </row>
    <row r="316" spans="1:13" s="11" customFormat="1" ht="114.75" customHeight="1">
      <c r="A316" s="34">
        <f>SUBTOTAL(103,$C$7:C316)*1</f>
        <v>297</v>
      </c>
      <c r="B316" s="35" t="s">
        <v>1805</v>
      </c>
      <c r="C316" s="35" t="s">
        <v>1806</v>
      </c>
      <c r="D316" s="35" t="s">
        <v>1807</v>
      </c>
      <c r="E316" s="36" t="s">
        <v>1434</v>
      </c>
      <c r="F316" s="35" t="s">
        <v>1808</v>
      </c>
      <c r="G316" s="35" t="s">
        <v>67</v>
      </c>
      <c r="H316" s="73">
        <v>25308</v>
      </c>
      <c r="I316" s="35" t="s">
        <v>1809</v>
      </c>
      <c r="J316" s="35" t="s">
        <v>1810</v>
      </c>
      <c r="K316" s="52" t="s">
        <v>1811</v>
      </c>
      <c r="L316" s="35" t="s">
        <v>1469</v>
      </c>
      <c r="M316" s="45"/>
    </row>
    <row r="317" spans="1:13" s="11" customFormat="1" ht="114.75" customHeight="1">
      <c r="A317" s="34">
        <f>SUBTOTAL(103,$C$7:C317)*1</f>
        <v>298</v>
      </c>
      <c r="B317" s="35" t="s">
        <v>1812</v>
      </c>
      <c r="C317" s="35" t="s">
        <v>1813</v>
      </c>
      <c r="D317" s="35" t="s">
        <v>1814</v>
      </c>
      <c r="E317" s="36" t="s">
        <v>161</v>
      </c>
      <c r="F317" s="35" t="s">
        <v>1815</v>
      </c>
      <c r="G317" s="35" t="s">
        <v>30</v>
      </c>
      <c r="H317" s="73">
        <v>138264</v>
      </c>
      <c r="I317" s="35" t="s">
        <v>1816</v>
      </c>
      <c r="J317" s="35" t="s">
        <v>1817</v>
      </c>
      <c r="K317" s="52" t="s">
        <v>1697</v>
      </c>
      <c r="L317" s="35" t="s">
        <v>1469</v>
      </c>
      <c r="M317" s="45"/>
    </row>
    <row r="318" spans="1:13" s="11" customFormat="1" ht="114.75" customHeight="1">
      <c r="A318" s="34">
        <f>SUBTOTAL(103,$C$7:C318)*1</f>
        <v>299</v>
      </c>
      <c r="B318" s="35" t="s">
        <v>1818</v>
      </c>
      <c r="C318" s="35" t="s">
        <v>1819</v>
      </c>
      <c r="D318" s="35" t="s">
        <v>1820</v>
      </c>
      <c r="E318" s="36" t="s">
        <v>119</v>
      </c>
      <c r="F318" s="35" t="s">
        <v>1821</v>
      </c>
      <c r="G318" s="35" t="s">
        <v>30</v>
      </c>
      <c r="H318" s="73">
        <v>420000</v>
      </c>
      <c r="I318" s="35" t="s">
        <v>1822</v>
      </c>
      <c r="J318" s="35" t="s">
        <v>1823</v>
      </c>
      <c r="K318" s="52" t="s">
        <v>1824</v>
      </c>
      <c r="L318" s="35" t="s">
        <v>1469</v>
      </c>
      <c r="M318" s="45"/>
    </row>
    <row r="319" spans="1:13" s="11" customFormat="1" ht="114.75" customHeight="1">
      <c r="A319" s="34">
        <f>SUBTOTAL(103,$C$7:C319)*1</f>
        <v>300</v>
      </c>
      <c r="B319" s="35" t="s">
        <v>1825</v>
      </c>
      <c r="C319" s="35" t="s">
        <v>1826</v>
      </c>
      <c r="D319" s="35" t="s">
        <v>1827</v>
      </c>
      <c r="E319" s="36" t="s">
        <v>119</v>
      </c>
      <c r="F319" s="35" t="s">
        <v>1828</v>
      </c>
      <c r="G319" s="35" t="s">
        <v>171</v>
      </c>
      <c r="H319" s="73">
        <v>150000</v>
      </c>
      <c r="I319" s="35" t="s">
        <v>1829</v>
      </c>
      <c r="J319" s="35" t="s">
        <v>1830</v>
      </c>
      <c r="K319" s="52" t="s">
        <v>1831</v>
      </c>
      <c r="L319" s="35" t="s">
        <v>1469</v>
      </c>
      <c r="M319" s="45"/>
    </row>
    <row r="320" spans="1:13" s="11" customFormat="1" ht="114.75" customHeight="1">
      <c r="A320" s="34">
        <f>SUBTOTAL(103,$C$7:C320)*1</f>
        <v>301</v>
      </c>
      <c r="B320" s="35" t="s">
        <v>1832</v>
      </c>
      <c r="C320" s="35" t="s">
        <v>1833</v>
      </c>
      <c r="D320" s="35" t="s">
        <v>1834</v>
      </c>
      <c r="E320" s="36" t="s">
        <v>169</v>
      </c>
      <c r="F320" s="35" t="s">
        <v>1835</v>
      </c>
      <c r="G320" s="35" t="s">
        <v>22</v>
      </c>
      <c r="H320" s="73">
        <v>103000</v>
      </c>
      <c r="I320" s="35" t="s">
        <v>121</v>
      </c>
      <c r="J320" s="35" t="s">
        <v>1836</v>
      </c>
      <c r="K320" s="52" t="s">
        <v>1837</v>
      </c>
      <c r="L320" s="35" t="s">
        <v>1469</v>
      </c>
      <c r="M320" s="45"/>
    </row>
    <row r="321" spans="1:13" s="11" customFormat="1" ht="114.75" customHeight="1">
      <c r="A321" s="34">
        <f>SUBTOTAL(103,$C$7:C321)*1</f>
        <v>302</v>
      </c>
      <c r="B321" s="35" t="s">
        <v>1838</v>
      </c>
      <c r="C321" s="35" t="s">
        <v>1839</v>
      </c>
      <c r="D321" s="35" t="s">
        <v>1840</v>
      </c>
      <c r="E321" s="36" t="s">
        <v>682</v>
      </c>
      <c r="F321" s="35" t="s">
        <v>1841</v>
      </c>
      <c r="G321" s="35" t="s">
        <v>22</v>
      </c>
      <c r="H321" s="73">
        <v>16000</v>
      </c>
      <c r="I321" s="35" t="s">
        <v>121</v>
      </c>
      <c r="J321" s="35" t="s">
        <v>531</v>
      </c>
      <c r="K321" s="52" t="s">
        <v>1842</v>
      </c>
      <c r="L321" s="35" t="s">
        <v>1469</v>
      </c>
      <c r="M321" s="45"/>
    </row>
    <row r="322" spans="1:13" s="7" customFormat="1" ht="114.75" customHeight="1">
      <c r="A322" s="34">
        <f>SUBTOTAL(103,$C$7:C322)*1</f>
        <v>303</v>
      </c>
      <c r="B322" s="34">
        <v>1</v>
      </c>
      <c r="C322" s="35" t="s">
        <v>1843</v>
      </c>
      <c r="D322" s="36" t="s">
        <v>1844</v>
      </c>
      <c r="E322" s="35" t="s">
        <v>20</v>
      </c>
      <c r="F322" s="35" t="s">
        <v>1845</v>
      </c>
      <c r="G322" s="35" t="s">
        <v>22</v>
      </c>
      <c r="H322" s="37">
        <v>274133</v>
      </c>
      <c r="I322" s="35" t="s">
        <v>1846</v>
      </c>
      <c r="J322" s="35" t="s">
        <v>531</v>
      </c>
      <c r="K322" s="35" t="s">
        <v>1847</v>
      </c>
      <c r="L322" s="35" t="s">
        <v>1469</v>
      </c>
      <c r="M322" s="46"/>
    </row>
    <row r="323" spans="1:13" s="3" customFormat="1" ht="45" customHeight="1">
      <c r="A323" s="27" t="s">
        <v>1848</v>
      </c>
      <c r="B323" s="28"/>
      <c r="C323" s="29"/>
      <c r="D323" s="30">
        <f>COUNTA(A324:A372)</f>
        <v>49</v>
      </c>
      <c r="E323" s="31"/>
      <c r="F323" s="31"/>
      <c r="G323" s="76"/>
      <c r="H323" s="26">
        <f>SUM(H324:H372)</f>
        <v>6003632.590000001</v>
      </c>
      <c r="I323" s="31"/>
      <c r="J323" s="31"/>
      <c r="K323" s="31"/>
      <c r="L323" s="31"/>
      <c r="M323" s="46"/>
    </row>
    <row r="324" spans="1:256" ht="114.75" customHeight="1">
      <c r="A324" s="34">
        <f>SUBTOTAL(103,$C$7:C324)*1</f>
        <v>304</v>
      </c>
      <c r="B324" s="35" t="s">
        <v>1849</v>
      </c>
      <c r="C324" s="35" t="s">
        <v>1849</v>
      </c>
      <c r="D324" s="36" t="s">
        <v>1850</v>
      </c>
      <c r="E324" s="35" t="s">
        <v>641</v>
      </c>
      <c r="F324" s="35" t="s">
        <v>1851</v>
      </c>
      <c r="G324" s="35" t="s">
        <v>67</v>
      </c>
      <c r="H324" s="37">
        <v>27000</v>
      </c>
      <c r="I324" s="35" t="s">
        <v>121</v>
      </c>
      <c r="J324" s="35" t="s">
        <v>1852</v>
      </c>
      <c r="K324" s="35" t="s">
        <v>1853</v>
      </c>
      <c r="L324" s="35" t="s">
        <v>1848</v>
      </c>
      <c r="M324" s="45"/>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c r="EV324" s="14"/>
      <c r="EW324" s="14"/>
      <c r="EX324" s="14"/>
      <c r="EY324" s="14"/>
      <c r="EZ324" s="14"/>
      <c r="FA324" s="14"/>
      <c r="FB324" s="14"/>
      <c r="FC324" s="14"/>
      <c r="FD324" s="14"/>
      <c r="FE324" s="14"/>
      <c r="FF324" s="14"/>
      <c r="FG324" s="14"/>
      <c r="FH324" s="14"/>
      <c r="FI324" s="14"/>
      <c r="FJ324" s="14"/>
      <c r="FK324" s="14"/>
      <c r="FL324" s="14"/>
      <c r="FM324" s="14"/>
      <c r="FN324" s="14"/>
      <c r="FO324" s="14"/>
      <c r="FP324" s="14"/>
      <c r="FQ324" s="14"/>
      <c r="FR324" s="14"/>
      <c r="FS324" s="14"/>
      <c r="FT324" s="14"/>
      <c r="FU324" s="14"/>
      <c r="FV324" s="14"/>
      <c r="FW324" s="14"/>
      <c r="FX324" s="14"/>
      <c r="FY324" s="14"/>
      <c r="FZ324" s="14"/>
      <c r="GA324" s="14"/>
      <c r="GB324" s="14"/>
      <c r="GC324" s="14"/>
      <c r="GD324" s="14"/>
      <c r="GE324" s="14"/>
      <c r="GF324" s="14"/>
      <c r="GG324" s="14"/>
      <c r="GH324" s="14"/>
      <c r="GI324" s="14"/>
      <c r="GJ324" s="14"/>
      <c r="GK324" s="14"/>
      <c r="GL324" s="14"/>
      <c r="GM324" s="14"/>
      <c r="GN324" s="14"/>
      <c r="GO324" s="14"/>
      <c r="GP324" s="14"/>
      <c r="GQ324" s="14"/>
      <c r="GR324" s="14"/>
      <c r="GS324" s="14"/>
      <c r="GT324" s="14"/>
      <c r="GU324" s="14"/>
      <c r="GV324" s="14"/>
      <c r="GW324" s="14"/>
      <c r="GX324" s="14"/>
      <c r="GY324" s="14"/>
      <c r="GZ324" s="14"/>
      <c r="HA324" s="14"/>
      <c r="HB324" s="14"/>
      <c r="HC324" s="14"/>
      <c r="HD324" s="14"/>
      <c r="HE324" s="14"/>
      <c r="HF324" s="14"/>
      <c r="HG324" s="14"/>
      <c r="HH324" s="14"/>
      <c r="HI324" s="14"/>
      <c r="HJ324" s="14"/>
      <c r="HK324" s="14"/>
      <c r="HL324" s="14"/>
      <c r="HM324" s="14"/>
      <c r="HN324" s="14"/>
      <c r="HO324" s="14"/>
      <c r="HP324" s="14"/>
      <c r="HQ324" s="14"/>
      <c r="HR324" s="14"/>
      <c r="HS324" s="14"/>
      <c r="HT324" s="14"/>
      <c r="HU324" s="14"/>
      <c r="HV324" s="14"/>
      <c r="HW324" s="14"/>
      <c r="HX324" s="14"/>
      <c r="HY324" s="14"/>
      <c r="HZ324" s="14"/>
      <c r="IA324" s="14"/>
      <c r="IB324" s="14"/>
      <c r="IC324" s="14"/>
      <c r="ID324" s="14"/>
      <c r="IE324" s="14"/>
      <c r="IF324" s="14"/>
      <c r="IG324" s="14"/>
      <c r="IH324" s="14"/>
      <c r="II324" s="14"/>
      <c r="IJ324" s="14"/>
      <c r="IK324" s="14"/>
      <c r="IL324" s="14"/>
      <c r="IM324" s="14"/>
      <c r="IN324" s="14"/>
      <c r="IO324" s="14"/>
      <c r="IP324" s="14"/>
      <c r="IQ324" s="14"/>
      <c r="IR324" s="14"/>
      <c r="IS324" s="14"/>
      <c r="IT324" s="14"/>
      <c r="IU324" s="14"/>
      <c r="IV324" s="14"/>
    </row>
    <row r="325" spans="1:256" ht="114.75" customHeight="1">
      <c r="A325" s="34">
        <f>SUBTOTAL(103,$C$7:C325)*1</f>
        <v>305</v>
      </c>
      <c r="B325" s="35" t="s">
        <v>1854</v>
      </c>
      <c r="C325" s="35" t="s">
        <v>1854</v>
      </c>
      <c r="D325" s="36" t="s">
        <v>1855</v>
      </c>
      <c r="E325" s="35" t="s">
        <v>641</v>
      </c>
      <c r="F325" s="35" t="s">
        <v>1856</v>
      </c>
      <c r="G325" s="35" t="s">
        <v>67</v>
      </c>
      <c r="H325" s="37">
        <v>17000</v>
      </c>
      <c r="I325" s="35" t="s">
        <v>121</v>
      </c>
      <c r="J325" s="35" t="s">
        <v>1852</v>
      </c>
      <c r="K325" s="35" t="s">
        <v>1857</v>
      </c>
      <c r="L325" s="35" t="s">
        <v>1848</v>
      </c>
      <c r="M325" s="45"/>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c r="EV325" s="14"/>
      <c r="EW325" s="14"/>
      <c r="EX325" s="14"/>
      <c r="EY325" s="14"/>
      <c r="EZ325" s="14"/>
      <c r="FA325" s="14"/>
      <c r="FB325" s="14"/>
      <c r="FC325" s="14"/>
      <c r="FD325" s="14"/>
      <c r="FE325" s="14"/>
      <c r="FF325" s="14"/>
      <c r="FG325" s="14"/>
      <c r="FH325" s="14"/>
      <c r="FI325" s="14"/>
      <c r="FJ325" s="14"/>
      <c r="FK325" s="14"/>
      <c r="FL325" s="14"/>
      <c r="FM325" s="14"/>
      <c r="FN325" s="14"/>
      <c r="FO325" s="14"/>
      <c r="FP325" s="14"/>
      <c r="FQ325" s="14"/>
      <c r="FR325" s="14"/>
      <c r="FS325" s="14"/>
      <c r="FT325" s="14"/>
      <c r="FU325" s="14"/>
      <c r="FV325" s="14"/>
      <c r="FW325" s="14"/>
      <c r="FX325" s="14"/>
      <c r="FY325" s="14"/>
      <c r="FZ325" s="14"/>
      <c r="GA325" s="14"/>
      <c r="GB325" s="14"/>
      <c r="GC325" s="14"/>
      <c r="GD325" s="14"/>
      <c r="GE325" s="14"/>
      <c r="GF325" s="14"/>
      <c r="GG325" s="14"/>
      <c r="GH325" s="14"/>
      <c r="GI325" s="14"/>
      <c r="GJ325" s="14"/>
      <c r="GK325" s="14"/>
      <c r="GL325" s="14"/>
      <c r="GM325" s="14"/>
      <c r="GN325" s="14"/>
      <c r="GO325" s="14"/>
      <c r="GP325" s="14"/>
      <c r="GQ325" s="14"/>
      <c r="GR325" s="14"/>
      <c r="GS325" s="14"/>
      <c r="GT325" s="14"/>
      <c r="GU325" s="14"/>
      <c r="GV325" s="14"/>
      <c r="GW325" s="14"/>
      <c r="GX325" s="14"/>
      <c r="GY325" s="14"/>
      <c r="GZ325" s="14"/>
      <c r="HA325" s="14"/>
      <c r="HB325" s="14"/>
      <c r="HC325" s="14"/>
      <c r="HD325" s="14"/>
      <c r="HE325" s="14"/>
      <c r="HF325" s="14"/>
      <c r="HG325" s="14"/>
      <c r="HH325" s="14"/>
      <c r="HI325" s="14"/>
      <c r="HJ325" s="14"/>
      <c r="HK325" s="14"/>
      <c r="HL325" s="14"/>
      <c r="HM325" s="14"/>
      <c r="HN325" s="14"/>
      <c r="HO325" s="14"/>
      <c r="HP325" s="14"/>
      <c r="HQ325" s="14"/>
      <c r="HR325" s="14"/>
      <c r="HS325" s="14"/>
      <c r="HT325" s="14"/>
      <c r="HU325" s="14"/>
      <c r="HV325" s="14"/>
      <c r="HW325" s="14"/>
      <c r="HX325" s="14"/>
      <c r="HY325" s="14"/>
      <c r="HZ325" s="14"/>
      <c r="IA325" s="14"/>
      <c r="IB325" s="14"/>
      <c r="IC325" s="14"/>
      <c r="ID325" s="14"/>
      <c r="IE325" s="14"/>
      <c r="IF325" s="14"/>
      <c r="IG325" s="14"/>
      <c r="IH325" s="14"/>
      <c r="II325" s="14"/>
      <c r="IJ325" s="14"/>
      <c r="IK325" s="14"/>
      <c r="IL325" s="14"/>
      <c r="IM325" s="14"/>
      <c r="IN325" s="14"/>
      <c r="IO325" s="14"/>
      <c r="IP325" s="14"/>
      <c r="IQ325" s="14"/>
      <c r="IR325" s="14"/>
      <c r="IS325" s="14"/>
      <c r="IT325" s="14"/>
      <c r="IU325" s="14"/>
      <c r="IV325" s="14"/>
    </row>
    <row r="326" spans="1:256" ht="114.75" customHeight="1">
      <c r="A326" s="34">
        <f>SUBTOTAL(103,$C$7:C326)*1</f>
        <v>306</v>
      </c>
      <c r="B326" s="35" t="s">
        <v>1858</v>
      </c>
      <c r="C326" s="35" t="s">
        <v>1858</v>
      </c>
      <c r="D326" s="36" t="s">
        <v>1859</v>
      </c>
      <c r="E326" s="35" t="s">
        <v>641</v>
      </c>
      <c r="F326" s="35" t="s">
        <v>1860</v>
      </c>
      <c r="G326" s="35" t="s">
        <v>67</v>
      </c>
      <c r="H326" s="37">
        <v>350000</v>
      </c>
      <c r="I326" s="35" t="s">
        <v>1861</v>
      </c>
      <c r="J326" s="35" t="s">
        <v>1862</v>
      </c>
      <c r="K326" s="35" t="s">
        <v>1863</v>
      </c>
      <c r="L326" s="35" t="s">
        <v>1848</v>
      </c>
      <c r="M326" s="45"/>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c r="EV326" s="14"/>
      <c r="EW326" s="14"/>
      <c r="EX326" s="14"/>
      <c r="EY326" s="14"/>
      <c r="EZ326" s="14"/>
      <c r="FA326" s="14"/>
      <c r="FB326" s="14"/>
      <c r="FC326" s="14"/>
      <c r="FD326" s="14"/>
      <c r="FE326" s="14"/>
      <c r="FF326" s="14"/>
      <c r="FG326" s="14"/>
      <c r="FH326" s="14"/>
      <c r="FI326" s="14"/>
      <c r="FJ326" s="14"/>
      <c r="FK326" s="14"/>
      <c r="FL326" s="14"/>
      <c r="FM326" s="14"/>
      <c r="FN326" s="14"/>
      <c r="FO326" s="14"/>
      <c r="FP326" s="14"/>
      <c r="FQ326" s="14"/>
      <c r="FR326" s="14"/>
      <c r="FS326" s="14"/>
      <c r="FT326" s="14"/>
      <c r="FU326" s="14"/>
      <c r="FV326" s="14"/>
      <c r="FW326" s="14"/>
      <c r="FX326" s="14"/>
      <c r="FY326" s="14"/>
      <c r="FZ326" s="14"/>
      <c r="GA326" s="14"/>
      <c r="GB326" s="14"/>
      <c r="GC326" s="14"/>
      <c r="GD326" s="14"/>
      <c r="GE326" s="14"/>
      <c r="GF326" s="14"/>
      <c r="GG326" s="14"/>
      <c r="GH326" s="14"/>
      <c r="GI326" s="14"/>
      <c r="GJ326" s="14"/>
      <c r="GK326" s="14"/>
      <c r="GL326" s="14"/>
      <c r="GM326" s="14"/>
      <c r="GN326" s="14"/>
      <c r="GO326" s="14"/>
      <c r="GP326" s="14"/>
      <c r="GQ326" s="14"/>
      <c r="GR326" s="14"/>
      <c r="GS326" s="14"/>
      <c r="GT326" s="14"/>
      <c r="GU326" s="14"/>
      <c r="GV326" s="14"/>
      <c r="GW326" s="14"/>
      <c r="GX326" s="14"/>
      <c r="GY326" s="14"/>
      <c r="GZ326" s="14"/>
      <c r="HA326" s="14"/>
      <c r="HB326" s="14"/>
      <c r="HC326" s="14"/>
      <c r="HD326" s="14"/>
      <c r="HE326" s="14"/>
      <c r="HF326" s="14"/>
      <c r="HG326" s="14"/>
      <c r="HH326" s="14"/>
      <c r="HI326" s="14"/>
      <c r="HJ326" s="14"/>
      <c r="HK326" s="14"/>
      <c r="HL326" s="14"/>
      <c r="HM326" s="14"/>
      <c r="HN326" s="14"/>
      <c r="HO326" s="14"/>
      <c r="HP326" s="14"/>
      <c r="HQ326" s="14"/>
      <c r="HR326" s="14"/>
      <c r="HS326" s="14"/>
      <c r="HT326" s="14"/>
      <c r="HU326" s="14"/>
      <c r="HV326" s="14"/>
      <c r="HW326" s="14"/>
      <c r="HX326" s="14"/>
      <c r="HY326" s="14"/>
      <c r="HZ326" s="14"/>
      <c r="IA326" s="14"/>
      <c r="IB326" s="14"/>
      <c r="IC326" s="14"/>
      <c r="ID326" s="14"/>
      <c r="IE326" s="14"/>
      <c r="IF326" s="14"/>
      <c r="IG326" s="14"/>
      <c r="IH326" s="14"/>
      <c r="II326" s="14"/>
      <c r="IJ326" s="14"/>
      <c r="IK326" s="14"/>
      <c r="IL326" s="14"/>
      <c r="IM326" s="14"/>
      <c r="IN326" s="14"/>
      <c r="IO326" s="14"/>
      <c r="IP326" s="14"/>
      <c r="IQ326" s="14"/>
      <c r="IR326" s="14"/>
      <c r="IS326" s="14"/>
      <c r="IT326" s="14"/>
      <c r="IU326" s="14"/>
      <c r="IV326" s="14"/>
    </row>
    <row r="327" spans="1:256" ht="114.75" customHeight="1">
      <c r="A327" s="34">
        <f>SUBTOTAL(103,$C$7:C327)*1</f>
        <v>307</v>
      </c>
      <c r="B327" s="35" t="s">
        <v>1864</v>
      </c>
      <c r="C327" s="35" t="s">
        <v>1865</v>
      </c>
      <c r="D327" s="36" t="s">
        <v>1866</v>
      </c>
      <c r="E327" s="35" t="s">
        <v>169</v>
      </c>
      <c r="F327" s="35" t="s">
        <v>1867</v>
      </c>
      <c r="G327" s="35" t="s">
        <v>67</v>
      </c>
      <c r="H327" s="37">
        <v>188237</v>
      </c>
      <c r="I327" s="35" t="s">
        <v>1868</v>
      </c>
      <c r="J327" s="35" t="s">
        <v>531</v>
      </c>
      <c r="K327" s="35" t="s">
        <v>1869</v>
      </c>
      <c r="L327" s="35" t="s">
        <v>1848</v>
      </c>
      <c r="M327" s="45"/>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c r="FG327" s="14"/>
      <c r="FH327" s="14"/>
      <c r="FI327" s="14"/>
      <c r="FJ327" s="14"/>
      <c r="FK327" s="14"/>
      <c r="FL327" s="14"/>
      <c r="FM327" s="14"/>
      <c r="FN327" s="14"/>
      <c r="FO327" s="14"/>
      <c r="FP327" s="14"/>
      <c r="FQ327" s="14"/>
      <c r="FR327" s="14"/>
      <c r="FS327" s="14"/>
      <c r="FT327" s="14"/>
      <c r="FU327" s="14"/>
      <c r="FV327" s="14"/>
      <c r="FW327" s="14"/>
      <c r="FX327" s="14"/>
      <c r="FY327" s="14"/>
      <c r="FZ327" s="14"/>
      <c r="GA327" s="14"/>
      <c r="GB327" s="14"/>
      <c r="GC327" s="14"/>
      <c r="GD327" s="14"/>
      <c r="GE327" s="14"/>
      <c r="GF327" s="14"/>
      <c r="GG327" s="14"/>
      <c r="GH327" s="14"/>
      <c r="GI327" s="14"/>
      <c r="GJ327" s="14"/>
      <c r="GK327" s="14"/>
      <c r="GL327" s="14"/>
      <c r="GM327" s="14"/>
      <c r="GN327" s="14"/>
      <c r="GO327" s="14"/>
      <c r="GP327" s="14"/>
      <c r="GQ327" s="14"/>
      <c r="GR327" s="14"/>
      <c r="GS327" s="14"/>
      <c r="GT327" s="14"/>
      <c r="GU327" s="14"/>
      <c r="GV327" s="14"/>
      <c r="GW327" s="14"/>
      <c r="GX327" s="14"/>
      <c r="GY327" s="14"/>
      <c r="GZ327" s="14"/>
      <c r="HA327" s="14"/>
      <c r="HB327" s="14"/>
      <c r="HC327" s="14"/>
      <c r="HD327" s="14"/>
      <c r="HE327" s="14"/>
      <c r="HF327" s="14"/>
      <c r="HG327" s="14"/>
      <c r="HH327" s="14"/>
      <c r="HI327" s="14"/>
      <c r="HJ327" s="14"/>
      <c r="HK327" s="14"/>
      <c r="HL327" s="14"/>
      <c r="HM327" s="14"/>
      <c r="HN327" s="14"/>
      <c r="HO327" s="14"/>
      <c r="HP327" s="14"/>
      <c r="HQ327" s="14"/>
      <c r="HR327" s="14"/>
      <c r="HS327" s="14"/>
      <c r="HT327" s="14"/>
      <c r="HU327" s="14"/>
      <c r="HV327" s="14"/>
      <c r="HW327" s="14"/>
      <c r="HX327" s="14"/>
      <c r="HY327" s="14"/>
      <c r="HZ327" s="14"/>
      <c r="IA327" s="14"/>
      <c r="IB327" s="14"/>
      <c r="IC327" s="14"/>
      <c r="ID327" s="14"/>
      <c r="IE327" s="14"/>
      <c r="IF327" s="14"/>
      <c r="IG327" s="14"/>
      <c r="IH327" s="14"/>
      <c r="II327" s="14"/>
      <c r="IJ327" s="14"/>
      <c r="IK327" s="14"/>
      <c r="IL327" s="14"/>
      <c r="IM327" s="14"/>
      <c r="IN327" s="14"/>
      <c r="IO327" s="14"/>
      <c r="IP327" s="14"/>
      <c r="IQ327" s="14"/>
      <c r="IR327" s="14"/>
      <c r="IS327" s="14"/>
      <c r="IT327" s="14"/>
      <c r="IU327" s="14"/>
      <c r="IV327" s="14"/>
    </row>
    <row r="328" spans="1:256" ht="114.75" customHeight="1">
      <c r="A328" s="34">
        <f>SUBTOTAL(103,$C$7:C328)*1</f>
        <v>308</v>
      </c>
      <c r="B328" s="35" t="s">
        <v>1870</v>
      </c>
      <c r="C328" s="35" t="s">
        <v>1871</v>
      </c>
      <c r="D328" s="36" t="s">
        <v>1872</v>
      </c>
      <c r="E328" s="35" t="s">
        <v>199</v>
      </c>
      <c r="F328" s="35" t="s">
        <v>1873</v>
      </c>
      <c r="G328" s="35" t="s">
        <v>67</v>
      </c>
      <c r="H328" s="37">
        <v>80000</v>
      </c>
      <c r="I328" s="35" t="s">
        <v>570</v>
      </c>
      <c r="J328" s="35" t="s">
        <v>1874</v>
      </c>
      <c r="K328" s="35" t="s">
        <v>1875</v>
      </c>
      <c r="L328" s="35" t="s">
        <v>1848</v>
      </c>
      <c r="M328" s="45"/>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c r="FG328" s="14"/>
      <c r="FH328" s="14"/>
      <c r="FI328" s="14"/>
      <c r="FJ328" s="14"/>
      <c r="FK328" s="14"/>
      <c r="FL328" s="14"/>
      <c r="FM328" s="14"/>
      <c r="FN328" s="14"/>
      <c r="FO328" s="14"/>
      <c r="FP328" s="14"/>
      <c r="FQ328" s="14"/>
      <c r="FR328" s="14"/>
      <c r="FS328" s="14"/>
      <c r="FT328" s="14"/>
      <c r="FU328" s="14"/>
      <c r="FV328" s="14"/>
      <c r="FW328" s="14"/>
      <c r="FX328" s="14"/>
      <c r="FY328" s="14"/>
      <c r="FZ328" s="14"/>
      <c r="GA328" s="14"/>
      <c r="GB328" s="14"/>
      <c r="GC328" s="14"/>
      <c r="GD328" s="14"/>
      <c r="GE328" s="14"/>
      <c r="GF328" s="14"/>
      <c r="GG328" s="14"/>
      <c r="GH328" s="14"/>
      <c r="GI328" s="14"/>
      <c r="GJ328" s="14"/>
      <c r="GK328" s="14"/>
      <c r="GL328" s="14"/>
      <c r="GM328" s="14"/>
      <c r="GN328" s="14"/>
      <c r="GO328" s="14"/>
      <c r="GP328" s="14"/>
      <c r="GQ328" s="14"/>
      <c r="GR328" s="14"/>
      <c r="GS328" s="14"/>
      <c r="GT328" s="14"/>
      <c r="GU328" s="14"/>
      <c r="GV328" s="14"/>
      <c r="GW328" s="14"/>
      <c r="GX328" s="14"/>
      <c r="GY328" s="14"/>
      <c r="GZ328" s="14"/>
      <c r="HA328" s="14"/>
      <c r="HB328" s="14"/>
      <c r="HC328" s="14"/>
      <c r="HD328" s="14"/>
      <c r="HE328" s="14"/>
      <c r="HF328" s="14"/>
      <c r="HG328" s="14"/>
      <c r="HH328" s="14"/>
      <c r="HI328" s="14"/>
      <c r="HJ328" s="14"/>
      <c r="HK328" s="14"/>
      <c r="HL328" s="14"/>
      <c r="HM328" s="14"/>
      <c r="HN328" s="14"/>
      <c r="HO328" s="14"/>
      <c r="HP328" s="14"/>
      <c r="HQ328" s="14"/>
      <c r="HR328" s="14"/>
      <c r="HS328" s="14"/>
      <c r="HT328" s="14"/>
      <c r="HU328" s="14"/>
      <c r="HV328" s="14"/>
      <c r="HW328" s="14"/>
      <c r="HX328" s="14"/>
      <c r="HY328" s="14"/>
      <c r="HZ328" s="14"/>
      <c r="IA328" s="14"/>
      <c r="IB328" s="14"/>
      <c r="IC328" s="14"/>
      <c r="ID328" s="14"/>
      <c r="IE328" s="14"/>
      <c r="IF328" s="14"/>
      <c r="IG328" s="14"/>
      <c r="IH328" s="14"/>
      <c r="II328" s="14"/>
      <c r="IJ328" s="14"/>
      <c r="IK328" s="14"/>
      <c r="IL328" s="14"/>
      <c r="IM328" s="14"/>
      <c r="IN328" s="14"/>
      <c r="IO328" s="14"/>
      <c r="IP328" s="14"/>
      <c r="IQ328" s="14"/>
      <c r="IR328" s="14"/>
      <c r="IS328" s="14"/>
      <c r="IT328" s="14"/>
      <c r="IU328" s="14"/>
      <c r="IV328" s="14"/>
    </row>
    <row r="329" spans="1:256" ht="114.75" customHeight="1">
      <c r="A329" s="34">
        <f>SUBTOTAL(103,$C$7:C329)*1</f>
        <v>309</v>
      </c>
      <c r="B329" s="35" t="s">
        <v>1876</v>
      </c>
      <c r="C329" s="35" t="s">
        <v>1877</v>
      </c>
      <c r="D329" s="36" t="s">
        <v>1878</v>
      </c>
      <c r="E329" s="35" t="s">
        <v>206</v>
      </c>
      <c r="F329" s="35" t="s">
        <v>1879</v>
      </c>
      <c r="G329" s="35" t="s">
        <v>67</v>
      </c>
      <c r="H329" s="37">
        <v>80000</v>
      </c>
      <c r="I329" s="35" t="s">
        <v>121</v>
      </c>
      <c r="J329" s="35" t="s">
        <v>1880</v>
      </c>
      <c r="K329" s="35" t="s">
        <v>1881</v>
      </c>
      <c r="L329" s="35" t="s">
        <v>1848</v>
      </c>
      <c r="M329" s="45"/>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c r="HP329" s="14"/>
      <c r="HQ329" s="14"/>
      <c r="HR329" s="14"/>
      <c r="HS329" s="14"/>
      <c r="HT329" s="14"/>
      <c r="HU329" s="14"/>
      <c r="HV329" s="14"/>
      <c r="HW329" s="14"/>
      <c r="HX329" s="14"/>
      <c r="HY329" s="14"/>
      <c r="HZ329" s="14"/>
      <c r="IA329" s="14"/>
      <c r="IB329" s="14"/>
      <c r="IC329" s="14"/>
      <c r="ID329" s="14"/>
      <c r="IE329" s="14"/>
      <c r="IF329" s="14"/>
      <c r="IG329" s="14"/>
      <c r="IH329" s="14"/>
      <c r="II329" s="14"/>
      <c r="IJ329" s="14"/>
      <c r="IK329" s="14"/>
      <c r="IL329" s="14"/>
      <c r="IM329" s="14"/>
      <c r="IN329" s="14"/>
      <c r="IO329" s="14"/>
      <c r="IP329" s="14"/>
      <c r="IQ329" s="14"/>
      <c r="IR329" s="14"/>
      <c r="IS329" s="14"/>
      <c r="IT329" s="14"/>
      <c r="IU329" s="14"/>
      <c r="IV329" s="14"/>
    </row>
    <row r="330" spans="1:256" ht="114.75" customHeight="1">
      <c r="A330" s="34">
        <f>SUBTOTAL(103,$C$7:C330)*1</f>
        <v>310</v>
      </c>
      <c r="B330" s="35" t="s">
        <v>1882</v>
      </c>
      <c r="C330" s="35" t="s">
        <v>1882</v>
      </c>
      <c r="D330" s="36" t="s">
        <v>1883</v>
      </c>
      <c r="E330" s="35" t="s">
        <v>206</v>
      </c>
      <c r="F330" s="35" t="s">
        <v>1884</v>
      </c>
      <c r="G330" s="35" t="s">
        <v>22</v>
      </c>
      <c r="H330" s="37">
        <v>22490</v>
      </c>
      <c r="I330" s="35" t="s">
        <v>1885</v>
      </c>
      <c r="J330" s="35" t="s">
        <v>1886</v>
      </c>
      <c r="K330" s="35" t="s">
        <v>1887</v>
      </c>
      <c r="L330" s="35" t="s">
        <v>1848</v>
      </c>
      <c r="M330" s="45"/>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c r="II330" s="14"/>
      <c r="IJ330" s="14"/>
      <c r="IK330" s="14"/>
      <c r="IL330" s="14"/>
      <c r="IM330" s="14"/>
      <c r="IN330" s="14"/>
      <c r="IO330" s="14"/>
      <c r="IP330" s="14"/>
      <c r="IQ330" s="14"/>
      <c r="IR330" s="14"/>
      <c r="IS330" s="14"/>
      <c r="IT330" s="14"/>
      <c r="IU330" s="14"/>
      <c r="IV330" s="14"/>
    </row>
    <row r="331" spans="1:256" ht="114.75" customHeight="1">
      <c r="A331" s="34">
        <f>SUBTOTAL(103,$C$7:C331)*1</f>
        <v>311</v>
      </c>
      <c r="B331" s="35" t="s">
        <v>1888</v>
      </c>
      <c r="C331" s="35" t="s">
        <v>1889</v>
      </c>
      <c r="D331" s="36" t="s">
        <v>1890</v>
      </c>
      <c r="E331" s="35" t="s">
        <v>206</v>
      </c>
      <c r="F331" s="35" t="s">
        <v>1891</v>
      </c>
      <c r="G331" s="38" t="s">
        <v>22</v>
      </c>
      <c r="H331" s="37">
        <v>40809.05</v>
      </c>
      <c r="I331" s="35" t="s">
        <v>1892</v>
      </c>
      <c r="J331" s="35" t="s">
        <v>1893</v>
      </c>
      <c r="K331" s="35" t="s">
        <v>1894</v>
      </c>
      <c r="L331" s="35" t="s">
        <v>1848</v>
      </c>
      <c r="M331" s="45"/>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c r="FH331" s="14"/>
      <c r="FI331" s="14"/>
      <c r="FJ331" s="14"/>
      <c r="FK331" s="14"/>
      <c r="FL331" s="14"/>
      <c r="FM331" s="14"/>
      <c r="FN331" s="14"/>
      <c r="FO331" s="14"/>
      <c r="FP331" s="14"/>
      <c r="FQ331" s="14"/>
      <c r="FR331" s="14"/>
      <c r="FS331" s="14"/>
      <c r="FT331" s="14"/>
      <c r="FU331" s="14"/>
      <c r="FV331" s="14"/>
      <c r="FW331" s="14"/>
      <c r="FX331" s="14"/>
      <c r="FY331" s="14"/>
      <c r="FZ331" s="14"/>
      <c r="GA331" s="14"/>
      <c r="GB331" s="14"/>
      <c r="GC331" s="14"/>
      <c r="GD331" s="14"/>
      <c r="GE331" s="14"/>
      <c r="GF331" s="14"/>
      <c r="GG331" s="14"/>
      <c r="GH331" s="14"/>
      <c r="GI331" s="14"/>
      <c r="GJ331" s="14"/>
      <c r="GK331" s="14"/>
      <c r="GL331" s="14"/>
      <c r="GM331" s="14"/>
      <c r="GN331" s="14"/>
      <c r="GO331" s="14"/>
      <c r="GP331" s="14"/>
      <c r="GQ331" s="14"/>
      <c r="GR331" s="14"/>
      <c r="GS331" s="14"/>
      <c r="GT331" s="14"/>
      <c r="GU331" s="14"/>
      <c r="GV331" s="14"/>
      <c r="GW331" s="14"/>
      <c r="GX331" s="14"/>
      <c r="GY331" s="14"/>
      <c r="GZ331" s="14"/>
      <c r="HA331" s="14"/>
      <c r="HB331" s="14"/>
      <c r="HC331" s="14"/>
      <c r="HD331" s="14"/>
      <c r="HE331" s="14"/>
      <c r="HF331" s="14"/>
      <c r="HG331" s="14"/>
      <c r="HH331" s="14"/>
      <c r="HI331" s="14"/>
      <c r="HJ331" s="14"/>
      <c r="HK331" s="14"/>
      <c r="HL331" s="14"/>
      <c r="HM331" s="14"/>
      <c r="HN331" s="14"/>
      <c r="HO331" s="14"/>
      <c r="HP331" s="14"/>
      <c r="HQ331" s="14"/>
      <c r="HR331" s="14"/>
      <c r="HS331" s="14"/>
      <c r="HT331" s="14"/>
      <c r="HU331" s="14"/>
      <c r="HV331" s="14"/>
      <c r="HW331" s="14"/>
      <c r="HX331" s="14"/>
      <c r="HY331" s="14"/>
      <c r="HZ331" s="14"/>
      <c r="IA331" s="14"/>
      <c r="IB331" s="14"/>
      <c r="IC331" s="14"/>
      <c r="ID331" s="14"/>
      <c r="IE331" s="14"/>
      <c r="IF331" s="14"/>
      <c r="IG331" s="14"/>
      <c r="IH331" s="14"/>
      <c r="II331" s="14"/>
      <c r="IJ331" s="14"/>
      <c r="IK331" s="14"/>
      <c r="IL331" s="14"/>
      <c r="IM331" s="14"/>
      <c r="IN331" s="14"/>
      <c r="IO331" s="14"/>
      <c r="IP331" s="14"/>
      <c r="IQ331" s="14"/>
      <c r="IR331" s="14"/>
      <c r="IS331" s="14"/>
      <c r="IT331" s="14"/>
      <c r="IU331" s="14"/>
      <c r="IV331" s="14"/>
    </row>
    <row r="332" spans="1:256" ht="114.75" customHeight="1">
      <c r="A332" s="34">
        <f>SUBTOTAL(103,$C$7:C332)*1</f>
        <v>312</v>
      </c>
      <c r="B332" s="35" t="s">
        <v>1895</v>
      </c>
      <c r="C332" s="35" t="s">
        <v>1896</v>
      </c>
      <c r="D332" s="36" t="s">
        <v>1897</v>
      </c>
      <c r="E332" s="35" t="s">
        <v>214</v>
      </c>
      <c r="F332" s="35" t="s">
        <v>1898</v>
      </c>
      <c r="G332" s="38" t="s">
        <v>22</v>
      </c>
      <c r="H332" s="37">
        <v>55938.2</v>
      </c>
      <c r="I332" s="35" t="s">
        <v>1899</v>
      </c>
      <c r="J332" s="35" t="s">
        <v>1900</v>
      </c>
      <c r="K332" s="35" t="s">
        <v>1901</v>
      </c>
      <c r="L332" s="35" t="s">
        <v>1848</v>
      </c>
      <c r="M332" s="45"/>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c r="EV332" s="14"/>
      <c r="EW332" s="14"/>
      <c r="EX332" s="14"/>
      <c r="EY332" s="14"/>
      <c r="EZ332" s="14"/>
      <c r="FA332" s="14"/>
      <c r="FB332" s="14"/>
      <c r="FC332" s="14"/>
      <c r="FD332" s="14"/>
      <c r="FE332" s="14"/>
      <c r="FF332" s="14"/>
      <c r="FG332" s="14"/>
      <c r="FH332" s="14"/>
      <c r="FI332" s="14"/>
      <c r="FJ332" s="14"/>
      <c r="FK332" s="14"/>
      <c r="FL332" s="14"/>
      <c r="FM332" s="14"/>
      <c r="FN332" s="14"/>
      <c r="FO332" s="14"/>
      <c r="FP332" s="14"/>
      <c r="FQ332" s="14"/>
      <c r="FR332" s="14"/>
      <c r="FS332" s="14"/>
      <c r="FT332" s="14"/>
      <c r="FU332" s="14"/>
      <c r="FV332" s="14"/>
      <c r="FW332" s="14"/>
      <c r="FX332" s="14"/>
      <c r="FY332" s="14"/>
      <c r="FZ332" s="14"/>
      <c r="GA332" s="14"/>
      <c r="GB332" s="14"/>
      <c r="GC332" s="14"/>
      <c r="GD332" s="14"/>
      <c r="GE332" s="14"/>
      <c r="GF332" s="14"/>
      <c r="GG332" s="14"/>
      <c r="GH332" s="14"/>
      <c r="GI332" s="14"/>
      <c r="GJ332" s="14"/>
      <c r="GK332" s="14"/>
      <c r="GL332" s="14"/>
      <c r="GM332" s="14"/>
      <c r="GN332" s="14"/>
      <c r="GO332" s="14"/>
      <c r="GP332" s="14"/>
      <c r="GQ332" s="14"/>
      <c r="GR332" s="14"/>
      <c r="GS332" s="14"/>
      <c r="GT332" s="14"/>
      <c r="GU332" s="14"/>
      <c r="GV332" s="14"/>
      <c r="GW332" s="14"/>
      <c r="GX332" s="14"/>
      <c r="GY332" s="14"/>
      <c r="GZ332" s="14"/>
      <c r="HA332" s="14"/>
      <c r="HB332" s="14"/>
      <c r="HC332" s="14"/>
      <c r="HD332" s="14"/>
      <c r="HE332" s="14"/>
      <c r="HF332" s="14"/>
      <c r="HG332" s="14"/>
      <c r="HH332" s="14"/>
      <c r="HI332" s="14"/>
      <c r="HJ332" s="14"/>
      <c r="HK332" s="14"/>
      <c r="HL332" s="14"/>
      <c r="HM332" s="14"/>
      <c r="HN332" s="14"/>
      <c r="HO332" s="14"/>
      <c r="HP332" s="14"/>
      <c r="HQ332" s="14"/>
      <c r="HR332" s="14"/>
      <c r="HS332" s="14"/>
      <c r="HT332" s="14"/>
      <c r="HU332" s="14"/>
      <c r="HV332" s="14"/>
      <c r="HW332" s="14"/>
      <c r="HX332" s="14"/>
      <c r="HY332" s="14"/>
      <c r="HZ332" s="14"/>
      <c r="IA332" s="14"/>
      <c r="IB332" s="14"/>
      <c r="IC332" s="14"/>
      <c r="ID332" s="14"/>
      <c r="IE332" s="14"/>
      <c r="IF332" s="14"/>
      <c r="IG332" s="14"/>
      <c r="IH332" s="14"/>
      <c r="II332" s="14"/>
      <c r="IJ332" s="14"/>
      <c r="IK332" s="14"/>
      <c r="IL332" s="14"/>
      <c r="IM332" s="14"/>
      <c r="IN332" s="14"/>
      <c r="IO332" s="14"/>
      <c r="IP332" s="14"/>
      <c r="IQ332" s="14"/>
      <c r="IR332" s="14"/>
      <c r="IS332" s="14"/>
      <c r="IT332" s="14"/>
      <c r="IU332" s="14"/>
      <c r="IV332" s="14"/>
    </row>
    <row r="333" spans="1:256" ht="114.75" customHeight="1">
      <c r="A333" s="34">
        <f>SUBTOTAL(103,$C$7:C333)*1</f>
        <v>313</v>
      </c>
      <c r="B333" s="35" t="s">
        <v>1902</v>
      </c>
      <c r="C333" s="35" t="s">
        <v>1903</v>
      </c>
      <c r="D333" s="36" t="s">
        <v>1904</v>
      </c>
      <c r="E333" s="35" t="s">
        <v>128</v>
      </c>
      <c r="F333" s="35" t="s">
        <v>1905</v>
      </c>
      <c r="G333" s="35" t="s">
        <v>67</v>
      </c>
      <c r="H333" s="37">
        <v>60678</v>
      </c>
      <c r="I333" s="35" t="s">
        <v>1906</v>
      </c>
      <c r="J333" s="35" t="s">
        <v>1907</v>
      </c>
      <c r="K333" s="35" t="s">
        <v>1908</v>
      </c>
      <c r="L333" s="35" t="s">
        <v>1848</v>
      </c>
      <c r="M333" s="45"/>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c r="EL333" s="14"/>
      <c r="EM333" s="14"/>
      <c r="EN333" s="14"/>
      <c r="EO333" s="14"/>
      <c r="EP333" s="14"/>
      <c r="EQ333" s="14"/>
      <c r="ER333" s="14"/>
      <c r="ES333" s="14"/>
      <c r="ET333" s="14"/>
      <c r="EU333" s="14"/>
      <c r="EV333" s="14"/>
      <c r="EW333" s="14"/>
      <c r="EX333" s="14"/>
      <c r="EY333" s="14"/>
      <c r="EZ333" s="14"/>
      <c r="FA333" s="14"/>
      <c r="FB333" s="14"/>
      <c r="FC333" s="14"/>
      <c r="FD333" s="14"/>
      <c r="FE333" s="14"/>
      <c r="FF333" s="14"/>
      <c r="FG333" s="14"/>
      <c r="FH333" s="14"/>
      <c r="FI333" s="14"/>
      <c r="FJ333" s="14"/>
      <c r="FK333" s="14"/>
      <c r="FL333" s="14"/>
      <c r="FM333" s="14"/>
      <c r="FN333" s="14"/>
      <c r="FO333" s="14"/>
      <c r="FP333" s="14"/>
      <c r="FQ333" s="14"/>
      <c r="FR333" s="14"/>
      <c r="FS333" s="14"/>
      <c r="FT333" s="14"/>
      <c r="FU333" s="14"/>
      <c r="FV333" s="14"/>
      <c r="FW333" s="14"/>
      <c r="FX333" s="14"/>
      <c r="FY333" s="14"/>
      <c r="FZ333" s="14"/>
      <c r="GA333" s="14"/>
      <c r="GB333" s="14"/>
      <c r="GC333" s="14"/>
      <c r="GD333" s="14"/>
      <c r="GE333" s="14"/>
      <c r="GF333" s="14"/>
      <c r="GG333" s="14"/>
      <c r="GH333" s="14"/>
      <c r="GI333" s="14"/>
      <c r="GJ333" s="14"/>
      <c r="GK333" s="14"/>
      <c r="GL333" s="14"/>
      <c r="GM333" s="14"/>
      <c r="GN333" s="14"/>
      <c r="GO333" s="14"/>
      <c r="GP333" s="14"/>
      <c r="GQ333" s="14"/>
      <c r="GR333" s="14"/>
      <c r="GS333" s="14"/>
      <c r="GT333" s="14"/>
      <c r="GU333" s="14"/>
      <c r="GV333" s="14"/>
      <c r="GW333" s="14"/>
      <c r="GX333" s="14"/>
      <c r="GY333" s="14"/>
      <c r="GZ333" s="14"/>
      <c r="HA333" s="14"/>
      <c r="HB333" s="14"/>
      <c r="HC333" s="14"/>
      <c r="HD333" s="14"/>
      <c r="HE333" s="14"/>
      <c r="HF333" s="14"/>
      <c r="HG333" s="14"/>
      <c r="HH333" s="14"/>
      <c r="HI333" s="14"/>
      <c r="HJ333" s="14"/>
      <c r="HK333" s="14"/>
      <c r="HL333" s="14"/>
      <c r="HM333" s="14"/>
      <c r="HN333" s="14"/>
      <c r="HO333" s="14"/>
      <c r="HP333" s="14"/>
      <c r="HQ333" s="14"/>
      <c r="HR333" s="14"/>
      <c r="HS333" s="14"/>
      <c r="HT333" s="14"/>
      <c r="HU333" s="14"/>
      <c r="HV333" s="14"/>
      <c r="HW333" s="14"/>
      <c r="HX333" s="14"/>
      <c r="HY333" s="14"/>
      <c r="HZ333" s="14"/>
      <c r="IA333" s="14"/>
      <c r="IB333" s="14"/>
      <c r="IC333" s="14"/>
      <c r="ID333" s="14"/>
      <c r="IE333" s="14"/>
      <c r="IF333" s="14"/>
      <c r="IG333" s="14"/>
      <c r="IH333" s="14"/>
      <c r="II333" s="14"/>
      <c r="IJ333" s="14"/>
      <c r="IK333" s="14"/>
      <c r="IL333" s="14"/>
      <c r="IM333" s="14"/>
      <c r="IN333" s="14"/>
      <c r="IO333" s="14"/>
      <c r="IP333" s="14"/>
      <c r="IQ333" s="14"/>
      <c r="IR333" s="14"/>
      <c r="IS333" s="14"/>
      <c r="IT333" s="14"/>
      <c r="IU333" s="14"/>
      <c r="IV333" s="14"/>
    </row>
    <row r="334" spans="1:256" ht="114.75" customHeight="1">
      <c r="A334" s="34">
        <f>SUBTOTAL(103,$C$7:C334)*1</f>
        <v>314</v>
      </c>
      <c r="B334" s="35" t="s">
        <v>1909</v>
      </c>
      <c r="C334" s="35" t="s">
        <v>1910</v>
      </c>
      <c r="D334" s="36" t="s">
        <v>1911</v>
      </c>
      <c r="E334" s="35" t="s">
        <v>300</v>
      </c>
      <c r="F334" s="35" t="s">
        <v>1912</v>
      </c>
      <c r="G334" s="35" t="s">
        <v>67</v>
      </c>
      <c r="H334" s="37">
        <v>73516</v>
      </c>
      <c r="I334" s="35" t="s">
        <v>1913</v>
      </c>
      <c r="J334" s="35" t="s">
        <v>1914</v>
      </c>
      <c r="K334" s="35" t="s">
        <v>1915</v>
      </c>
      <c r="L334" s="35" t="s">
        <v>1848</v>
      </c>
      <c r="M334" s="45"/>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E334" s="14"/>
      <c r="EF334" s="14"/>
      <c r="EG334" s="14"/>
      <c r="EH334" s="14"/>
      <c r="EI334" s="14"/>
      <c r="EJ334" s="14"/>
      <c r="EK334" s="14"/>
      <c r="EL334" s="14"/>
      <c r="EM334" s="14"/>
      <c r="EN334" s="14"/>
      <c r="EO334" s="14"/>
      <c r="EP334" s="14"/>
      <c r="EQ334" s="14"/>
      <c r="ER334" s="14"/>
      <c r="ES334" s="14"/>
      <c r="ET334" s="14"/>
      <c r="EU334" s="14"/>
      <c r="EV334" s="14"/>
      <c r="EW334" s="14"/>
      <c r="EX334" s="14"/>
      <c r="EY334" s="14"/>
      <c r="EZ334" s="14"/>
      <c r="FA334" s="14"/>
      <c r="FB334" s="14"/>
      <c r="FC334" s="14"/>
      <c r="FD334" s="14"/>
      <c r="FE334" s="14"/>
      <c r="FF334" s="14"/>
      <c r="FG334" s="14"/>
      <c r="FH334" s="14"/>
      <c r="FI334" s="14"/>
      <c r="FJ334" s="14"/>
      <c r="FK334" s="14"/>
      <c r="FL334" s="14"/>
      <c r="FM334" s="14"/>
      <c r="FN334" s="14"/>
      <c r="FO334" s="14"/>
      <c r="FP334" s="14"/>
      <c r="FQ334" s="14"/>
      <c r="FR334" s="14"/>
      <c r="FS334" s="14"/>
      <c r="FT334" s="14"/>
      <c r="FU334" s="14"/>
      <c r="FV334" s="14"/>
      <c r="FW334" s="14"/>
      <c r="FX334" s="14"/>
      <c r="FY334" s="14"/>
      <c r="FZ334" s="14"/>
      <c r="GA334" s="14"/>
      <c r="GB334" s="14"/>
      <c r="GC334" s="14"/>
      <c r="GD334" s="14"/>
      <c r="GE334" s="14"/>
      <c r="GF334" s="14"/>
      <c r="GG334" s="14"/>
      <c r="GH334" s="14"/>
      <c r="GI334" s="14"/>
      <c r="GJ334" s="14"/>
      <c r="GK334" s="14"/>
      <c r="GL334" s="14"/>
      <c r="GM334" s="14"/>
      <c r="GN334" s="14"/>
      <c r="GO334" s="14"/>
      <c r="GP334" s="14"/>
      <c r="GQ334" s="14"/>
      <c r="GR334" s="14"/>
      <c r="GS334" s="14"/>
      <c r="GT334" s="14"/>
      <c r="GU334" s="14"/>
      <c r="GV334" s="14"/>
      <c r="GW334" s="14"/>
      <c r="GX334" s="14"/>
      <c r="GY334" s="14"/>
      <c r="GZ334" s="14"/>
      <c r="HA334" s="14"/>
      <c r="HB334" s="14"/>
      <c r="HC334" s="14"/>
      <c r="HD334" s="14"/>
      <c r="HE334" s="14"/>
      <c r="HF334" s="14"/>
      <c r="HG334" s="14"/>
      <c r="HH334" s="14"/>
      <c r="HI334" s="14"/>
      <c r="HJ334" s="14"/>
      <c r="HK334" s="14"/>
      <c r="HL334" s="14"/>
      <c r="HM334" s="14"/>
      <c r="HN334" s="14"/>
      <c r="HO334" s="14"/>
      <c r="HP334" s="14"/>
      <c r="HQ334" s="14"/>
      <c r="HR334" s="14"/>
      <c r="HS334" s="14"/>
      <c r="HT334" s="14"/>
      <c r="HU334" s="14"/>
      <c r="HV334" s="14"/>
      <c r="HW334" s="14"/>
      <c r="HX334" s="14"/>
      <c r="HY334" s="14"/>
      <c r="HZ334" s="14"/>
      <c r="IA334" s="14"/>
      <c r="IB334" s="14"/>
      <c r="IC334" s="14"/>
      <c r="ID334" s="14"/>
      <c r="IE334" s="14"/>
      <c r="IF334" s="14"/>
      <c r="IG334" s="14"/>
      <c r="IH334" s="14"/>
      <c r="II334" s="14"/>
      <c r="IJ334" s="14"/>
      <c r="IK334" s="14"/>
      <c r="IL334" s="14"/>
      <c r="IM334" s="14"/>
      <c r="IN334" s="14"/>
      <c r="IO334" s="14"/>
      <c r="IP334" s="14"/>
      <c r="IQ334" s="14"/>
      <c r="IR334" s="14"/>
      <c r="IS334" s="14"/>
      <c r="IT334" s="14"/>
      <c r="IU334" s="14"/>
      <c r="IV334" s="14"/>
    </row>
    <row r="335" spans="1:256" ht="114.75" customHeight="1">
      <c r="A335" s="34">
        <f>SUBTOTAL(103,$C$7:C335)*1</f>
        <v>315</v>
      </c>
      <c r="B335" s="35" t="s">
        <v>1916</v>
      </c>
      <c r="C335" s="35" t="s">
        <v>1916</v>
      </c>
      <c r="D335" s="36" t="s">
        <v>1917</v>
      </c>
      <c r="E335" s="60" t="s">
        <v>234</v>
      </c>
      <c r="F335" s="35" t="s">
        <v>1918</v>
      </c>
      <c r="G335" s="35" t="s">
        <v>67</v>
      </c>
      <c r="H335" s="37">
        <v>135000</v>
      </c>
      <c r="I335" s="35" t="s">
        <v>121</v>
      </c>
      <c r="J335" s="35" t="s">
        <v>570</v>
      </c>
      <c r="K335" s="35" t="s">
        <v>1919</v>
      </c>
      <c r="L335" s="35" t="s">
        <v>1848</v>
      </c>
      <c r="M335" s="45"/>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E335" s="14"/>
      <c r="EF335" s="14"/>
      <c r="EG335" s="14"/>
      <c r="EH335" s="14"/>
      <c r="EI335" s="14"/>
      <c r="EJ335" s="14"/>
      <c r="EK335" s="14"/>
      <c r="EL335" s="14"/>
      <c r="EM335" s="14"/>
      <c r="EN335" s="14"/>
      <c r="EO335" s="14"/>
      <c r="EP335" s="14"/>
      <c r="EQ335" s="14"/>
      <c r="ER335" s="14"/>
      <c r="ES335" s="14"/>
      <c r="ET335" s="14"/>
      <c r="EU335" s="14"/>
      <c r="EV335" s="14"/>
      <c r="EW335" s="14"/>
      <c r="EX335" s="14"/>
      <c r="EY335" s="14"/>
      <c r="EZ335" s="14"/>
      <c r="FA335" s="14"/>
      <c r="FB335" s="14"/>
      <c r="FC335" s="14"/>
      <c r="FD335" s="14"/>
      <c r="FE335" s="14"/>
      <c r="FF335" s="14"/>
      <c r="FG335" s="14"/>
      <c r="FH335" s="14"/>
      <c r="FI335" s="14"/>
      <c r="FJ335" s="14"/>
      <c r="FK335" s="14"/>
      <c r="FL335" s="14"/>
      <c r="FM335" s="14"/>
      <c r="FN335" s="14"/>
      <c r="FO335" s="14"/>
      <c r="FP335" s="14"/>
      <c r="FQ335" s="14"/>
      <c r="FR335" s="14"/>
      <c r="FS335" s="14"/>
      <c r="FT335" s="14"/>
      <c r="FU335" s="14"/>
      <c r="FV335" s="14"/>
      <c r="FW335" s="14"/>
      <c r="FX335" s="14"/>
      <c r="FY335" s="14"/>
      <c r="FZ335" s="14"/>
      <c r="GA335" s="14"/>
      <c r="GB335" s="14"/>
      <c r="GC335" s="14"/>
      <c r="GD335" s="14"/>
      <c r="GE335" s="14"/>
      <c r="GF335" s="14"/>
      <c r="GG335" s="14"/>
      <c r="GH335" s="14"/>
      <c r="GI335" s="14"/>
      <c r="GJ335" s="14"/>
      <c r="GK335" s="14"/>
      <c r="GL335" s="14"/>
      <c r="GM335" s="14"/>
      <c r="GN335" s="14"/>
      <c r="GO335" s="14"/>
      <c r="GP335" s="14"/>
      <c r="GQ335" s="14"/>
      <c r="GR335" s="14"/>
      <c r="GS335" s="14"/>
      <c r="GT335" s="14"/>
      <c r="GU335" s="14"/>
      <c r="GV335" s="14"/>
      <c r="GW335" s="14"/>
      <c r="GX335" s="14"/>
      <c r="GY335" s="14"/>
      <c r="GZ335" s="14"/>
      <c r="HA335" s="14"/>
      <c r="HB335" s="14"/>
      <c r="HC335" s="14"/>
      <c r="HD335" s="14"/>
      <c r="HE335" s="14"/>
      <c r="HF335" s="14"/>
      <c r="HG335" s="14"/>
      <c r="HH335" s="14"/>
      <c r="HI335" s="14"/>
      <c r="HJ335" s="14"/>
      <c r="HK335" s="14"/>
      <c r="HL335" s="14"/>
      <c r="HM335" s="14"/>
      <c r="HN335" s="14"/>
      <c r="HO335" s="14"/>
      <c r="HP335" s="14"/>
      <c r="HQ335" s="14"/>
      <c r="HR335" s="14"/>
      <c r="HS335" s="14"/>
      <c r="HT335" s="14"/>
      <c r="HU335" s="14"/>
      <c r="HV335" s="14"/>
      <c r="HW335" s="14"/>
      <c r="HX335" s="14"/>
      <c r="HY335" s="14"/>
      <c r="HZ335" s="14"/>
      <c r="IA335" s="14"/>
      <c r="IB335" s="14"/>
      <c r="IC335" s="14"/>
      <c r="ID335" s="14"/>
      <c r="IE335" s="14"/>
      <c r="IF335" s="14"/>
      <c r="IG335" s="14"/>
      <c r="IH335" s="14"/>
      <c r="II335" s="14"/>
      <c r="IJ335" s="14"/>
      <c r="IK335" s="14"/>
      <c r="IL335" s="14"/>
      <c r="IM335" s="14"/>
      <c r="IN335" s="14"/>
      <c r="IO335" s="14"/>
      <c r="IP335" s="14"/>
      <c r="IQ335" s="14"/>
      <c r="IR335" s="14"/>
      <c r="IS335" s="14"/>
      <c r="IT335" s="14"/>
      <c r="IU335" s="14"/>
      <c r="IV335" s="14"/>
    </row>
    <row r="336" spans="1:256" ht="114.75" customHeight="1">
      <c r="A336" s="34">
        <f>SUBTOTAL(103,$C$7:C336)*1</f>
        <v>316</v>
      </c>
      <c r="B336" s="35" t="s">
        <v>1920</v>
      </c>
      <c r="C336" s="35" t="s">
        <v>1921</v>
      </c>
      <c r="D336" s="36" t="s">
        <v>1922</v>
      </c>
      <c r="E336" s="60" t="s">
        <v>234</v>
      </c>
      <c r="F336" s="35" t="s">
        <v>1923</v>
      </c>
      <c r="G336" s="35" t="s">
        <v>171</v>
      </c>
      <c r="H336" s="37">
        <v>120000</v>
      </c>
      <c r="I336" s="35" t="s">
        <v>155</v>
      </c>
      <c r="J336" s="35" t="s">
        <v>531</v>
      </c>
      <c r="K336" s="35" t="s">
        <v>1869</v>
      </c>
      <c r="L336" s="35" t="s">
        <v>1848</v>
      </c>
      <c r="M336" s="45"/>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c r="ID336" s="14"/>
      <c r="IE336" s="14"/>
      <c r="IF336" s="14"/>
      <c r="IG336" s="14"/>
      <c r="IH336" s="14"/>
      <c r="II336" s="14"/>
      <c r="IJ336" s="14"/>
      <c r="IK336" s="14"/>
      <c r="IL336" s="14"/>
      <c r="IM336" s="14"/>
      <c r="IN336" s="14"/>
      <c r="IO336" s="14"/>
      <c r="IP336" s="14"/>
      <c r="IQ336" s="14"/>
      <c r="IR336" s="14"/>
      <c r="IS336" s="14"/>
      <c r="IT336" s="14"/>
      <c r="IU336" s="14"/>
      <c r="IV336" s="14"/>
    </row>
    <row r="337" spans="1:256" ht="114.75" customHeight="1">
      <c r="A337" s="34">
        <f>SUBTOTAL(103,$C$7:C337)*1</f>
        <v>317</v>
      </c>
      <c r="B337" s="35" t="s">
        <v>1924</v>
      </c>
      <c r="C337" s="35" t="s">
        <v>1925</v>
      </c>
      <c r="D337" s="36" t="s">
        <v>1926</v>
      </c>
      <c r="E337" s="35" t="s">
        <v>234</v>
      </c>
      <c r="F337" s="35" t="s">
        <v>1927</v>
      </c>
      <c r="G337" s="35" t="s">
        <v>67</v>
      </c>
      <c r="H337" s="37">
        <v>79657</v>
      </c>
      <c r="I337" s="35" t="s">
        <v>1928</v>
      </c>
      <c r="J337" s="35" t="s">
        <v>1929</v>
      </c>
      <c r="K337" s="35" t="s">
        <v>1930</v>
      </c>
      <c r="L337" s="35" t="s">
        <v>1848</v>
      </c>
      <c r="M337" s="45"/>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c r="EV337" s="14"/>
      <c r="EW337" s="14"/>
      <c r="EX337" s="14"/>
      <c r="EY337" s="14"/>
      <c r="EZ337" s="14"/>
      <c r="FA337" s="14"/>
      <c r="FB337" s="14"/>
      <c r="FC337" s="14"/>
      <c r="FD337" s="14"/>
      <c r="FE337" s="14"/>
      <c r="FF337" s="14"/>
      <c r="FG337" s="14"/>
      <c r="FH337" s="14"/>
      <c r="FI337" s="14"/>
      <c r="FJ337" s="14"/>
      <c r="FK337" s="14"/>
      <c r="FL337" s="14"/>
      <c r="FM337" s="14"/>
      <c r="FN337" s="14"/>
      <c r="FO337" s="14"/>
      <c r="FP337" s="14"/>
      <c r="FQ337" s="14"/>
      <c r="FR337" s="14"/>
      <c r="FS337" s="14"/>
      <c r="FT337" s="14"/>
      <c r="FU337" s="14"/>
      <c r="FV337" s="14"/>
      <c r="FW337" s="14"/>
      <c r="FX337" s="14"/>
      <c r="FY337" s="14"/>
      <c r="FZ337" s="14"/>
      <c r="GA337" s="14"/>
      <c r="GB337" s="14"/>
      <c r="GC337" s="14"/>
      <c r="GD337" s="14"/>
      <c r="GE337" s="14"/>
      <c r="GF337" s="14"/>
      <c r="GG337" s="14"/>
      <c r="GH337" s="14"/>
      <c r="GI337" s="14"/>
      <c r="GJ337" s="14"/>
      <c r="GK337" s="14"/>
      <c r="GL337" s="14"/>
      <c r="GM337" s="14"/>
      <c r="GN337" s="14"/>
      <c r="GO337" s="14"/>
      <c r="GP337" s="14"/>
      <c r="GQ337" s="14"/>
      <c r="GR337" s="14"/>
      <c r="GS337" s="14"/>
      <c r="GT337" s="14"/>
      <c r="GU337" s="14"/>
      <c r="GV337" s="14"/>
      <c r="GW337" s="14"/>
      <c r="GX337" s="14"/>
      <c r="GY337" s="14"/>
      <c r="GZ337" s="14"/>
      <c r="HA337" s="14"/>
      <c r="HB337" s="14"/>
      <c r="HC337" s="14"/>
      <c r="HD337" s="14"/>
      <c r="HE337" s="14"/>
      <c r="HF337" s="14"/>
      <c r="HG337" s="14"/>
      <c r="HH337" s="14"/>
      <c r="HI337" s="14"/>
      <c r="HJ337" s="14"/>
      <c r="HK337" s="14"/>
      <c r="HL337" s="14"/>
      <c r="HM337" s="14"/>
      <c r="HN337" s="14"/>
      <c r="HO337" s="14"/>
      <c r="HP337" s="14"/>
      <c r="HQ337" s="14"/>
      <c r="HR337" s="14"/>
      <c r="HS337" s="14"/>
      <c r="HT337" s="14"/>
      <c r="HU337" s="14"/>
      <c r="HV337" s="14"/>
      <c r="HW337" s="14"/>
      <c r="HX337" s="14"/>
      <c r="HY337" s="14"/>
      <c r="HZ337" s="14"/>
      <c r="IA337" s="14"/>
      <c r="IB337" s="14"/>
      <c r="IC337" s="14"/>
      <c r="ID337" s="14"/>
      <c r="IE337" s="14"/>
      <c r="IF337" s="14"/>
      <c r="IG337" s="14"/>
      <c r="IH337" s="14"/>
      <c r="II337" s="14"/>
      <c r="IJ337" s="14"/>
      <c r="IK337" s="14"/>
      <c r="IL337" s="14"/>
      <c r="IM337" s="14"/>
      <c r="IN337" s="14"/>
      <c r="IO337" s="14"/>
      <c r="IP337" s="14"/>
      <c r="IQ337" s="14"/>
      <c r="IR337" s="14"/>
      <c r="IS337" s="14"/>
      <c r="IT337" s="14"/>
      <c r="IU337" s="14"/>
      <c r="IV337" s="14"/>
    </row>
    <row r="338" spans="1:256" ht="114.75" customHeight="1">
      <c r="A338" s="34">
        <f>SUBTOTAL(103,$C$7:C338)*1</f>
        <v>318</v>
      </c>
      <c r="B338" s="35" t="s">
        <v>1931</v>
      </c>
      <c r="C338" s="35" t="s">
        <v>1932</v>
      </c>
      <c r="D338" s="36" t="s">
        <v>1933</v>
      </c>
      <c r="E338" s="35" t="s">
        <v>1934</v>
      </c>
      <c r="F338" s="35" t="s">
        <v>1935</v>
      </c>
      <c r="G338" s="35" t="s">
        <v>22</v>
      </c>
      <c r="H338" s="37">
        <v>158284.74</v>
      </c>
      <c r="I338" s="35" t="s">
        <v>1868</v>
      </c>
      <c r="J338" s="35" t="s">
        <v>531</v>
      </c>
      <c r="K338" s="35" t="s">
        <v>1869</v>
      </c>
      <c r="L338" s="35" t="s">
        <v>1848</v>
      </c>
      <c r="M338" s="45"/>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c r="EW338" s="14"/>
      <c r="EX338" s="14"/>
      <c r="EY338" s="14"/>
      <c r="EZ338" s="14"/>
      <c r="FA338" s="14"/>
      <c r="FB338" s="14"/>
      <c r="FC338" s="14"/>
      <c r="FD338" s="14"/>
      <c r="FE338" s="14"/>
      <c r="FF338" s="14"/>
      <c r="FG338" s="14"/>
      <c r="FH338" s="14"/>
      <c r="FI338" s="14"/>
      <c r="FJ338" s="14"/>
      <c r="FK338" s="14"/>
      <c r="FL338" s="14"/>
      <c r="FM338" s="14"/>
      <c r="FN338" s="14"/>
      <c r="FO338" s="14"/>
      <c r="FP338" s="14"/>
      <c r="FQ338" s="14"/>
      <c r="FR338" s="14"/>
      <c r="FS338" s="14"/>
      <c r="FT338" s="14"/>
      <c r="FU338" s="14"/>
      <c r="FV338" s="14"/>
      <c r="FW338" s="14"/>
      <c r="FX338" s="14"/>
      <c r="FY338" s="14"/>
      <c r="FZ338" s="14"/>
      <c r="GA338" s="14"/>
      <c r="GB338" s="14"/>
      <c r="GC338" s="14"/>
      <c r="GD338" s="14"/>
      <c r="GE338" s="14"/>
      <c r="GF338" s="14"/>
      <c r="GG338" s="14"/>
      <c r="GH338" s="14"/>
      <c r="GI338" s="14"/>
      <c r="GJ338" s="14"/>
      <c r="GK338" s="14"/>
      <c r="GL338" s="14"/>
      <c r="GM338" s="14"/>
      <c r="GN338" s="14"/>
      <c r="GO338" s="14"/>
      <c r="GP338" s="14"/>
      <c r="GQ338" s="14"/>
      <c r="GR338" s="14"/>
      <c r="GS338" s="14"/>
      <c r="GT338" s="14"/>
      <c r="GU338" s="14"/>
      <c r="GV338" s="14"/>
      <c r="GW338" s="14"/>
      <c r="GX338" s="14"/>
      <c r="GY338" s="14"/>
      <c r="GZ338" s="14"/>
      <c r="HA338" s="14"/>
      <c r="HB338" s="14"/>
      <c r="HC338" s="14"/>
      <c r="HD338" s="14"/>
      <c r="HE338" s="14"/>
      <c r="HF338" s="14"/>
      <c r="HG338" s="14"/>
      <c r="HH338" s="14"/>
      <c r="HI338" s="14"/>
      <c r="HJ338" s="14"/>
      <c r="HK338" s="14"/>
      <c r="HL338" s="14"/>
      <c r="HM338" s="14"/>
      <c r="HN338" s="14"/>
      <c r="HO338" s="14"/>
      <c r="HP338" s="14"/>
      <c r="HQ338" s="14"/>
      <c r="HR338" s="14"/>
      <c r="HS338" s="14"/>
      <c r="HT338" s="14"/>
      <c r="HU338" s="14"/>
      <c r="HV338" s="14"/>
      <c r="HW338" s="14"/>
      <c r="HX338" s="14"/>
      <c r="HY338" s="14"/>
      <c r="HZ338" s="14"/>
      <c r="IA338" s="14"/>
      <c r="IB338" s="14"/>
      <c r="IC338" s="14"/>
      <c r="ID338" s="14"/>
      <c r="IE338" s="14"/>
      <c r="IF338" s="14"/>
      <c r="IG338" s="14"/>
      <c r="IH338" s="14"/>
      <c r="II338" s="14"/>
      <c r="IJ338" s="14"/>
      <c r="IK338" s="14"/>
      <c r="IL338" s="14"/>
      <c r="IM338" s="14"/>
      <c r="IN338" s="14"/>
      <c r="IO338" s="14"/>
      <c r="IP338" s="14"/>
      <c r="IQ338" s="14"/>
      <c r="IR338" s="14"/>
      <c r="IS338" s="14"/>
      <c r="IT338" s="14"/>
      <c r="IU338" s="14"/>
      <c r="IV338" s="14"/>
    </row>
    <row r="339" spans="1:256" ht="114.75" customHeight="1">
      <c r="A339" s="34">
        <f>SUBTOTAL(103,$C$7:C339)*1</f>
        <v>319</v>
      </c>
      <c r="B339" s="35" t="s">
        <v>1936</v>
      </c>
      <c r="C339" s="35" t="s">
        <v>1937</v>
      </c>
      <c r="D339" s="36" t="s">
        <v>1938</v>
      </c>
      <c r="E339" s="35" t="s">
        <v>119</v>
      </c>
      <c r="F339" s="35" t="s">
        <v>1939</v>
      </c>
      <c r="G339" s="35" t="s">
        <v>67</v>
      </c>
      <c r="H339" s="37">
        <v>50000</v>
      </c>
      <c r="I339" s="35" t="s">
        <v>1868</v>
      </c>
      <c r="J339" s="35" t="s">
        <v>1940</v>
      </c>
      <c r="K339" s="35" t="s">
        <v>1941</v>
      </c>
      <c r="L339" s="35" t="s">
        <v>1848</v>
      </c>
      <c r="M339" s="45"/>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c r="EW339" s="14"/>
      <c r="EX339" s="14"/>
      <c r="EY339" s="14"/>
      <c r="EZ339" s="14"/>
      <c r="FA339" s="14"/>
      <c r="FB339" s="14"/>
      <c r="FC339" s="14"/>
      <c r="FD339" s="14"/>
      <c r="FE339" s="14"/>
      <c r="FF339" s="14"/>
      <c r="FG339" s="14"/>
      <c r="FH339" s="14"/>
      <c r="FI339" s="14"/>
      <c r="FJ339" s="14"/>
      <c r="FK339" s="14"/>
      <c r="FL339" s="14"/>
      <c r="FM339" s="14"/>
      <c r="FN339" s="14"/>
      <c r="FO339" s="14"/>
      <c r="FP339" s="14"/>
      <c r="FQ339" s="14"/>
      <c r="FR339" s="14"/>
      <c r="FS339" s="14"/>
      <c r="FT339" s="14"/>
      <c r="FU339" s="14"/>
      <c r="FV339" s="14"/>
      <c r="FW339" s="14"/>
      <c r="FX339" s="14"/>
      <c r="FY339" s="14"/>
      <c r="FZ339" s="14"/>
      <c r="GA339" s="14"/>
      <c r="GB339" s="14"/>
      <c r="GC339" s="14"/>
      <c r="GD339" s="14"/>
      <c r="GE339" s="14"/>
      <c r="GF339" s="14"/>
      <c r="GG339" s="14"/>
      <c r="GH339" s="14"/>
      <c r="GI339" s="14"/>
      <c r="GJ339" s="14"/>
      <c r="GK339" s="14"/>
      <c r="GL339" s="14"/>
      <c r="GM339" s="14"/>
      <c r="GN339" s="14"/>
      <c r="GO339" s="14"/>
      <c r="GP339" s="14"/>
      <c r="GQ339" s="14"/>
      <c r="GR339" s="14"/>
      <c r="GS339" s="14"/>
      <c r="GT339" s="14"/>
      <c r="GU339" s="14"/>
      <c r="GV339" s="14"/>
      <c r="GW339" s="14"/>
      <c r="GX339" s="14"/>
      <c r="GY339" s="14"/>
      <c r="GZ339" s="14"/>
      <c r="HA339" s="14"/>
      <c r="HB339" s="14"/>
      <c r="HC339" s="14"/>
      <c r="HD339" s="14"/>
      <c r="HE339" s="14"/>
      <c r="HF339" s="14"/>
      <c r="HG339" s="14"/>
      <c r="HH339" s="14"/>
      <c r="HI339" s="14"/>
      <c r="HJ339" s="14"/>
      <c r="HK339" s="14"/>
      <c r="HL339" s="14"/>
      <c r="HM339" s="14"/>
      <c r="HN339" s="14"/>
      <c r="HO339" s="14"/>
      <c r="HP339" s="14"/>
      <c r="HQ339" s="14"/>
      <c r="HR339" s="14"/>
      <c r="HS339" s="14"/>
      <c r="HT339" s="14"/>
      <c r="HU339" s="14"/>
      <c r="HV339" s="14"/>
      <c r="HW339" s="14"/>
      <c r="HX339" s="14"/>
      <c r="HY339" s="14"/>
      <c r="HZ339" s="14"/>
      <c r="IA339" s="14"/>
      <c r="IB339" s="14"/>
      <c r="IC339" s="14"/>
      <c r="ID339" s="14"/>
      <c r="IE339" s="14"/>
      <c r="IF339" s="14"/>
      <c r="IG339" s="14"/>
      <c r="IH339" s="14"/>
      <c r="II339" s="14"/>
      <c r="IJ339" s="14"/>
      <c r="IK339" s="14"/>
      <c r="IL339" s="14"/>
      <c r="IM339" s="14"/>
      <c r="IN339" s="14"/>
      <c r="IO339" s="14"/>
      <c r="IP339" s="14"/>
      <c r="IQ339" s="14"/>
      <c r="IR339" s="14"/>
      <c r="IS339" s="14"/>
      <c r="IT339" s="14"/>
      <c r="IU339" s="14"/>
      <c r="IV339" s="14"/>
    </row>
    <row r="340" spans="1:256" ht="114.75" customHeight="1">
      <c r="A340" s="34">
        <f>SUBTOTAL(103,$C$7:C340)*1</f>
        <v>320</v>
      </c>
      <c r="B340" s="35" t="s">
        <v>1942</v>
      </c>
      <c r="C340" s="35" t="s">
        <v>1943</v>
      </c>
      <c r="D340" s="36" t="s">
        <v>1944</v>
      </c>
      <c r="E340" s="35" t="s">
        <v>119</v>
      </c>
      <c r="F340" s="35" t="s">
        <v>1945</v>
      </c>
      <c r="G340" s="35" t="s">
        <v>67</v>
      </c>
      <c r="H340" s="37">
        <v>55992.49</v>
      </c>
      <c r="I340" s="35" t="s">
        <v>1946</v>
      </c>
      <c r="J340" s="35" t="s">
        <v>1947</v>
      </c>
      <c r="K340" s="35" t="s">
        <v>1948</v>
      </c>
      <c r="L340" s="35" t="s">
        <v>1848</v>
      </c>
      <c r="M340" s="45"/>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4"/>
      <c r="HG340" s="14"/>
      <c r="HH340" s="14"/>
      <c r="HI340" s="14"/>
      <c r="HJ340" s="14"/>
      <c r="HK340" s="14"/>
      <c r="HL340" s="14"/>
      <c r="HM340" s="14"/>
      <c r="HN340" s="14"/>
      <c r="HO340" s="14"/>
      <c r="HP340" s="14"/>
      <c r="HQ340" s="14"/>
      <c r="HR340" s="14"/>
      <c r="HS340" s="14"/>
      <c r="HT340" s="14"/>
      <c r="HU340" s="14"/>
      <c r="HV340" s="14"/>
      <c r="HW340" s="14"/>
      <c r="HX340" s="14"/>
      <c r="HY340" s="14"/>
      <c r="HZ340" s="14"/>
      <c r="IA340" s="14"/>
      <c r="IB340" s="14"/>
      <c r="IC340" s="14"/>
      <c r="ID340" s="14"/>
      <c r="IE340" s="14"/>
      <c r="IF340" s="14"/>
      <c r="IG340" s="14"/>
      <c r="IH340" s="14"/>
      <c r="II340" s="14"/>
      <c r="IJ340" s="14"/>
      <c r="IK340" s="14"/>
      <c r="IL340" s="14"/>
      <c r="IM340" s="14"/>
      <c r="IN340" s="14"/>
      <c r="IO340" s="14"/>
      <c r="IP340" s="14"/>
      <c r="IQ340" s="14"/>
      <c r="IR340" s="14"/>
      <c r="IS340" s="14"/>
      <c r="IT340" s="14"/>
      <c r="IU340" s="14"/>
      <c r="IV340" s="14"/>
    </row>
    <row r="341" spans="1:256" ht="114.75" customHeight="1">
      <c r="A341" s="34">
        <f>SUBTOTAL(103,$C$7:C341)*1</f>
        <v>321</v>
      </c>
      <c r="B341" s="35" t="s">
        <v>1949</v>
      </c>
      <c r="C341" s="35" t="s">
        <v>1950</v>
      </c>
      <c r="D341" s="36" t="s">
        <v>1951</v>
      </c>
      <c r="E341" s="35" t="s">
        <v>119</v>
      </c>
      <c r="F341" s="35" t="s">
        <v>1952</v>
      </c>
      <c r="G341" s="35" t="s">
        <v>22</v>
      </c>
      <c r="H341" s="37">
        <v>40000</v>
      </c>
      <c r="I341" s="35" t="s">
        <v>1868</v>
      </c>
      <c r="J341" s="35" t="s">
        <v>1953</v>
      </c>
      <c r="K341" s="35" t="s">
        <v>1941</v>
      </c>
      <c r="L341" s="35" t="s">
        <v>1848</v>
      </c>
      <c r="M341" s="45"/>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c r="EV341" s="14"/>
      <c r="EW341" s="14"/>
      <c r="EX341" s="14"/>
      <c r="EY341" s="14"/>
      <c r="EZ341" s="14"/>
      <c r="FA341" s="14"/>
      <c r="FB341" s="14"/>
      <c r="FC341" s="14"/>
      <c r="FD341" s="14"/>
      <c r="FE341" s="14"/>
      <c r="FF341" s="14"/>
      <c r="FG341" s="14"/>
      <c r="FH341" s="14"/>
      <c r="FI341" s="14"/>
      <c r="FJ341" s="14"/>
      <c r="FK341" s="14"/>
      <c r="FL341" s="14"/>
      <c r="FM341" s="14"/>
      <c r="FN341" s="14"/>
      <c r="FO341" s="14"/>
      <c r="FP341" s="14"/>
      <c r="FQ341" s="14"/>
      <c r="FR341" s="14"/>
      <c r="FS341" s="14"/>
      <c r="FT341" s="14"/>
      <c r="FU341" s="14"/>
      <c r="FV341" s="14"/>
      <c r="FW341" s="14"/>
      <c r="FX341" s="14"/>
      <c r="FY341" s="14"/>
      <c r="FZ341" s="14"/>
      <c r="GA341" s="14"/>
      <c r="GB341" s="14"/>
      <c r="GC341" s="14"/>
      <c r="GD341" s="14"/>
      <c r="GE341" s="14"/>
      <c r="GF341" s="14"/>
      <c r="GG341" s="14"/>
      <c r="GH341" s="14"/>
      <c r="GI341" s="14"/>
      <c r="GJ341" s="14"/>
      <c r="GK341" s="14"/>
      <c r="GL341" s="14"/>
      <c r="GM341" s="14"/>
      <c r="GN341" s="14"/>
      <c r="GO341" s="14"/>
      <c r="GP341" s="14"/>
      <c r="GQ341" s="14"/>
      <c r="GR341" s="14"/>
      <c r="GS341" s="14"/>
      <c r="GT341" s="14"/>
      <c r="GU341" s="14"/>
      <c r="GV341" s="14"/>
      <c r="GW341" s="14"/>
      <c r="GX341" s="14"/>
      <c r="GY341" s="14"/>
      <c r="GZ341" s="14"/>
      <c r="HA341" s="14"/>
      <c r="HB341" s="14"/>
      <c r="HC341" s="14"/>
      <c r="HD341" s="14"/>
      <c r="HE341" s="14"/>
      <c r="HF341" s="14"/>
      <c r="HG341" s="14"/>
      <c r="HH341" s="14"/>
      <c r="HI341" s="14"/>
      <c r="HJ341" s="14"/>
      <c r="HK341" s="14"/>
      <c r="HL341" s="14"/>
      <c r="HM341" s="14"/>
      <c r="HN341" s="14"/>
      <c r="HO341" s="14"/>
      <c r="HP341" s="14"/>
      <c r="HQ341" s="14"/>
      <c r="HR341" s="14"/>
      <c r="HS341" s="14"/>
      <c r="HT341" s="14"/>
      <c r="HU341" s="14"/>
      <c r="HV341" s="14"/>
      <c r="HW341" s="14"/>
      <c r="HX341" s="14"/>
      <c r="HY341" s="14"/>
      <c r="HZ341" s="14"/>
      <c r="IA341" s="14"/>
      <c r="IB341" s="14"/>
      <c r="IC341" s="14"/>
      <c r="ID341" s="14"/>
      <c r="IE341" s="14"/>
      <c r="IF341" s="14"/>
      <c r="IG341" s="14"/>
      <c r="IH341" s="14"/>
      <c r="II341" s="14"/>
      <c r="IJ341" s="14"/>
      <c r="IK341" s="14"/>
      <c r="IL341" s="14"/>
      <c r="IM341" s="14"/>
      <c r="IN341" s="14"/>
      <c r="IO341" s="14"/>
      <c r="IP341" s="14"/>
      <c r="IQ341" s="14"/>
      <c r="IR341" s="14"/>
      <c r="IS341" s="14"/>
      <c r="IT341" s="14"/>
      <c r="IU341" s="14"/>
      <c r="IV341" s="14"/>
    </row>
    <row r="342" spans="1:256" ht="114.75" customHeight="1">
      <c r="A342" s="34">
        <f>SUBTOTAL(103,$C$7:C342)*1</f>
        <v>322</v>
      </c>
      <c r="B342" s="35" t="s">
        <v>1954</v>
      </c>
      <c r="C342" s="35" t="s">
        <v>1955</v>
      </c>
      <c r="D342" s="36" t="s">
        <v>1956</v>
      </c>
      <c r="E342" s="35" t="s">
        <v>119</v>
      </c>
      <c r="F342" s="35" t="s">
        <v>1957</v>
      </c>
      <c r="G342" s="35" t="s">
        <v>67</v>
      </c>
      <c r="H342" s="37">
        <v>56646.54</v>
      </c>
      <c r="I342" s="35" t="s">
        <v>1958</v>
      </c>
      <c r="J342" s="35" t="s">
        <v>531</v>
      </c>
      <c r="K342" s="35" t="s">
        <v>1894</v>
      </c>
      <c r="L342" s="35" t="s">
        <v>1848</v>
      </c>
      <c r="M342" s="45"/>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c r="FG342" s="14"/>
      <c r="FH342" s="14"/>
      <c r="FI342" s="14"/>
      <c r="FJ342" s="14"/>
      <c r="FK342" s="14"/>
      <c r="FL342" s="14"/>
      <c r="FM342" s="14"/>
      <c r="FN342" s="14"/>
      <c r="FO342" s="14"/>
      <c r="FP342" s="14"/>
      <c r="FQ342" s="14"/>
      <c r="FR342" s="14"/>
      <c r="FS342" s="14"/>
      <c r="FT342" s="14"/>
      <c r="FU342" s="14"/>
      <c r="FV342" s="14"/>
      <c r="FW342" s="14"/>
      <c r="FX342" s="14"/>
      <c r="FY342" s="14"/>
      <c r="FZ342" s="14"/>
      <c r="GA342" s="14"/>
      <c r="GB342" s="14"/>
      <c r="GC342" s="14"/>
      <c r="GD342" s="14"/>
      <c r="GE342" s="14"/>
      <c r="GF342" s="14"/>
      <c r="GG342" s="14"/>
      <c r="GH342" s="14"/>
      <c r="GI342" s="14"/>
      <c r="GJ342" s="14"/>
      <c r="GK342" s="14"/>
      <c r="GL342" s="14"/>
      <c r="GM342" s="14"/>
      <c r="GN342" s="14"/>
      <c r="GO342" s="14"/>
      <c r="GP342" s="14"/>
      <c r="GQ342" s="14"/>
      <c r="GR342" s="14"/>
      <c r="GS342" s="14"/>
      <c r="GT342" s="14"/>
      <c r="GU342" s="14"/>
      <c r="GV342" s="14"/>
      <c r="GW342" s="14"/>
      <c r="GX342" s="14"/>
      <c r="GY342" s="14"/>
      <c r="GZ342" s="14"/>
      <c r="HA342" s="14"/>
      <c r="HB342" s="14"/>
      <c r="HC342" s="14"/>
      <c r="HD342" s="14"/>
      <c r="HE342" s="14"/>
      <c r="HF342" s="14"/>
      <c r="HG342" s="14"/>
      <c r="HH342" s="14"/>
      <c r="HI342" s="14"/>
      <c r="HJ342" s="14"/>
      <c r="HK342" s="14"/>
      <c r="HL342" s="14"/>
      <c r="HM342" s="14"/>
      <c r="HN342" s="14"/>
      <c r="HO342" s="14"/>
      <c r="HP342" s="14"/>
      <c r="HQ342" s="14"/>
      <c r="HR342" s="14"/>
      <c r="HS342" s="14"/>
      <c r="HT342" s="14"/>
      <c r="HU342" s="14"/>
      <c r="HV342" s="14"/>
      <c r="HW342" s="14"/>
      <c r="HX342" s="14"/>
      <c r="HY342" s="14"/>
      <c r="HZ342" s="14"/>
      <c r="IA342" s="14"/>
      <c r="IB342" s="14"/>
      <c r="IC342" s="14"/>
      <c r="ID342" s="14"/>
      <c r="IE342" s="14"/>
      <c r="IF342" s="14"/>
      <c r="IG342" s="14"/>
      <c r="IH342" s="14"/>
      <c r="II342" s="14"/>
      <c r="IJ342" s="14"/>
      <c r="IK342" s="14"/>
      <c r="IL342" s="14"/>
      <c r="IM342" s="14"/>
      <c r="IN342" s="14"/>
      <c r="IO342" s="14"/>
      <c r="IP342" s="14"/>
      <c r="IQ342" s="14"/>
      <c r="IR342" s="14"/>
      <c r="IS342" s="14"/>
      <c r="IT342" s="14"/>
      <c r="IU342" s="14"/>
      <c r="IV342" s="14"/>
    </row>
    <row r="343" spans="1:256" ht="114.75" customHeight="1">
      <c r="A343" s="34">
        <f>SUBTOTAL(103,$C$7:C343)*1</f>
        <v>323</v>
      </c>
      <c r="B343" s="35" t="s">
        <v>1959</v>
      </c>
      <c r="C343" s="35" t="s">
        <v>1960</v>
      </c>
      <c r="D343" s="36" t="s">
        <v>1961</v>
      </c>
      <c r="E343" s="35" t="s">
        <v>536</v>
      </c>
      <c r="F343" s="35" t="s">
        <v>1962</v>
      </c>
      <c r="G343" s="35" t="s">
        <v>67</v>
      </c>
      <c r="H343" s="37">
        <v>28012.27</v>
      </c>
      <c r="I343" s="35" t="s">
        <v>1963</v>
      </c>
      <c r="J343" s="35" t="s">
        <v>1964</v>
      </c>
      <c r="K343" s="35" t="s">
        <v>1965</v>
      </c>
      <c r="L343" s="35" t="s">
        <v>1848</v>
      </c>
      <c r="M343" s="45"/>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c r="EV343" s="14"/>
      <c r="EW343" s="14"/>
      <c r="EX343" s="14"/>
      <c r="EY343" s="14"/>
      <c r="EZ343" s="14"/>
      <c r="FA343" s="14"/>
      <c r="FB343" s="14"/>
      <c r="FC343" s="14"/>
      <c r="FD343" s="14"/>
      <c r="FE343" s="14"/>
      <c r="FF343" s="14"/>
      <c r="FG343" s="14"/>
      <c r="FH343" s="14"/>
      <c r="FI343" s="14"/>
      <c r="FJ343" s="14"/>
      <c r="FK343" s="14"/>
      <c r="FL343" s="14"/>
      <c r="FM343" s="14"/>
      <c r="FN343" s="14"/>
      <c r="FO343" s="14"/>
      <c r="FP343" s="14"/>
      <c r="FQ343" s="14"/>
      <c r="FR343" s="14"/>
      <c r="FS343" s="14"/>
      <c r="FT343" s="14"/>
      <c r="FU343" s="14"/>
      <c r="FV343" s="14"/>
      <c r="FW343" s="14"/>
      <c r="FX343" s="14"/>
      <c r="FY343" s="14"/>
      <c r="FZ343" s="14"/>
      <c r="GA343" s="14"/>
      <c r="GB343" s="14"/>
      <c r="GC343" s="14"/>
      <c r="GD343" s="14"/>
      <c r="GE343" s="14"/>
      <c r="GF343" s="14"/>
      <c r="GG343" s="14"/>
      <c r="GH343" s="14"/>
      <c r="GI343" s="14"/>
      <c r="GJ343" s="14"/>
      <c r="GK343" s="14"/>
      <c r="GL343" s="14"/>
      <c r="GM343" s="14"/>
      <c r="GN343" s="14"/>
      <c r="GO343" s="14"/>
      <c r="GP343" s="14"/>
      <c r="GQ343" s="14"/>
      <c r="GR343" s="14"/>
      <c r="GS343" s="14"/>
      <c r="GT343" s="14"/>
      <c r="GU343" s="14"/>
      <c r="GV343" s="14"/>
      <c r="GW343" s="14"/>
      <c r="GX343" s="14"/>
      <c r="GY343" s="14"/>
      <c r="GZ343" s="14"/>
      <c r="HA343" s="14"/>
      <c r="HB343" s="14"/>
      <c r="HC343" s="14"/>
      <c r="HD343" s="14"/>
      <c r="HE343" s="14"/>
      <c r="HF343" s="14"/>
      <c r="HG343" s="14"/>
      <c r="HH343" s="14"/>
      <c r="HI343" s="14"/>
      <c r="HJ343" s="14"/>
      <c r="HK343" s="14"/>
      <c r="HL343" s="14"/>
      <c r="HM343" s="14"/>
      <c r="HN343" s="14"/>
      <c r="HO343" s="14"/>
      <c r="HP343" s="14"/>
      <c r="HQ343" s="14"/>
      <c r="HR343" s="14"/>
      <c r="HS343" s="14"/>
      <c r="HT343" s="14"/>
      <c r="HU343" s="14"/>
      <c r="HV343" s="14"/>
      <c r="HW343" s="14"/>
      <c r="HX343" s="14"/>
      <c r="HY343" s="14"/>
      <c r="HZ343" s="14"/>
      <c r="IA343" s="14"/>
      <c r="IB343" s="14"/>
      <c r="IC343" s="14"/>
      <c r="ID343" s="14"/>
      <c r="IE343" s="14"/>
      <c r="IF343" s="14"/>
      <c r="IG343" s="14"/>
      <c r="IH343" s="14"/>
      <c r="II343" s="14"/>
      <c r="IJ343" s="14"/>
      <c r="IK343" s="14"/>
      <c r="IL343" s="14"/>
      <c r="IM343" s="14"/>
      <c r="IN343" s="14"/>
      <c r="IO343" s="14"/>
      <c r="IP343" s="14"/>
      <c r="IQ343" s="14"/>
      <c r="IR343" s="14"/>
      <c r="IS343" s="14"/>
      <c r="IT343" s="14"/>
      <c r="IU343" s="14"/>
      <c r="IV343" s="14"/>
    </row>
    <row r="344" spans="1:256" ht="114.75" customHeight="1">
      <c r="A344" s="34">
        <f>SUBTOTAL(103,$C$7:C344)*1</f>
        <v>324</v>
      </c>
      <c r="B344" s="35" t="s">
        <v>1966</v>
      </c>
      <c r="C344" s="35" t="s">
        <v>1966</v>
      </c>
      <c r="D344" s="36" t="s">
        <v>1967</v>
      </c>
      <c r="E344" s="35" t="s">
        <v>161</v>
      </c>
      <c r="F344" s="35" t="s">
        <v>1968</v>
      </c>
      <c r="G344" s="35" t="s">
        <v>22</v>
      </c>
      <c r="H344" s="37">
        <v>77000</v>
      </c>
      <c r="I344" s="35" t="s">
        <v>1969</v>
      </c>
      <c r="J344" s="35" t="s">
        <v>1970</v>
      </c>
      <c r="K344" s="35" t="s">
        <v>1971</v>
      </c>
      <c r="L344" s="35" t="s">
        <v>1848</v>
      </c>
      <c r="M344" s="45"/>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c r="EV344" s="14"/>
      <c r="EW344" s="14"/>
      <c r="EX344" s="14"/>
      <c r="EY344" s="14"/>
      <c r="EZ344" s="14"/>
      <c r="FA344" s="14"/>
      <c r="FB344" s="14"/>
      <c r="FC344" s="14"/>
      <c r="FD344" s="14"/>
      <c r="FE344" s="14"/>
      <c r="FF344" s="14"/>
      <c r="FG344" s="14"/>
      <c r="FH344" s="14"/>
      <c r="FI344" s="14"/>
      <c r="FJ344" s="14"/>
      <c r="FK344" s="14"/>
      <c r="FL344" s="14"/>
      <c r="FM344" s="14"/>
      <c r="FN344" s="14"/>
      <c r="FO344" s="14"/>
      <c r="FP344" s="14"/>
      <c r="FQ344" s="14"/>
      <c r="FR344" s="14"/>
      <c r="FS344" s="14"/>
      <c r="FT344" s="14"/>
      <c r="FU344" s="14"/>
      <c r="FV344" s="14"/>
      <c r="FW344" s="14"/>
      <c r="FX344" s="14"/>
      <c r="FY344" s="14"/>
      <c r="FZ344" s="14"/>
      <c r="GA344" s="14"/>
      <c r="GB344" s="14"/>
      <c r="GC344" s="14"/>
      <c r="GD344" s="14"/>
      <c r="GE344" s="14"/>
      <c r="GF344" s="14"/>
      <c r="GG344" s="14"/>
      <c r="GH344" s="14"/>
      <c r="GI344" s="14"/>
      <c r="GJ344" s="14"/>
      <c r="GK344" s="14"/>
      <c r="GL344" s="14"/>
      <c r="GM344" s="14"/>
      <c r="GN344" s="14"/>
      <c r="GO344" s="14"/>
      <c r="GP344" s="14"/>
      <c r="GQ344" s="14"/>
      <c r="GR344" s="14"/>
      <c r="GS344" s="14"/>
      <c r="GT344" s="14"/>
      <c r="GU344" s="14"/>
      <c r="GV344" s="14"/>
      <c r="GW344" s="14"/>
      <c r="GX344" s="14"/>
      <c r="GY344" s="14"/>
      <c r="GZ344" s="14"/>
      <c r="HA344" s="14"/>
      <c r="HB344" s="14"/>
      <c r="HC344" s="14"/>
      <c r="HD344" s="14"/>
      <c r="HE344" s="14"/>
      <c r="HF344" s="14"/>
      <c r="HG344" s="14"/>
      <c r="HH344" s="14"/>
      <c r="HI344" s="14"/>
      <c r="HJ344" s="14"/>
      <c r="HK344" s="14"/>
      <c r="HL344" s="14"/>
      <c r="HM344" s="14"/>
      <c r="HN344" s="14"/>
      <c r="HO344" s="14"/>
      <c r="HP344" s="14"/>
      <c r="HQ344" s="14"/>
      <c r="HR344" s="14"/>
      <c r="HS344" s="14"/>
      <c r="HT344" s="14"/>
      <c r="HU344" s="14"/>
      <c r="HV344" s="14"/>
      <c r="HW344" s="14"/>
      <c r="HX344" s="14"/>
      <c r="HY344" s="14"/>
      <c r="HZ344" s="14"/>
      <c r="IA344" s="14"/>
      <c r="IB344" s="14"/>
      <c r="IC344" s="14"/>
      <c r="ID344" s="14"/>
      <c r="IE344" s="14"/>
      <c r="IF344" s="14"/>
      <c r="IG344" s="14"/>
      <c r="IH344" s="14"/>
      <c r="II344" s="14"/>
      <c r="IJ344" s="14"/>
      <c r="IK344" s="14"/>
      <c r="IL344" s="14"/>
      <c r="IM344" s="14"/>
      <c r="IN344" s="14"/>
      <c r="IO344" s="14"/>
      <c r="IP344" s="14"/>
      <c r="IQ344" s="14"/>
      <c r="IR344" s="14"/>
      <c r="IS344" s="14"/>
      <c r="IT344" s="14"/>
      <c r="IU344" s="14"/>
      <c r="IV344" s="14"/>
    </row>
    <row r="345" spans="1:256" ht="114.75" customHeight="1">
      <c r="A345" s="34">
        <f>SUBTOTAL(103,$C$7:C345)*1</f>
        <v>325</v>
      </c>
      <c r="B345" s="35" t="s">
        <v>1972</v>
      </c>
      <c r="C345" s="35" t="s">
        <v>1973</v>
      </c>
      <c r="D345" s="36" t="s">
        <v>1974</v>
      </c>
      <c r="E345" s="35" t="s">
        <v>161</v>
      </c>
      <c r="F345" s="35" t="s">
        <v>1975</v>
      </c>
      <c r="G345" s="35" t="s">
        <v>67</v>
      </c>
      <c r="H345" s="37">
        <v>95400</v>
      </c>
      <c r="I345" s="35" t="s">
        <v>1976</v>
      </c>
      <c r="J345" s="35" t="s">
        <v>1953</v>
      </c>
      <c r="K345" s="35" t="s">
        <v>1941</v>
      </c>
      <c r="L345" s="35" t="s">
        <v>1848</v>
      </c>
      <c r="M345" s="45"/>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E345" s="14"/>
      <c r="EF345" s="14"/>
      <c r="EG345" s="14"/>
      <c r="EH345" s="14"/>
      <c r="EI345" s="14"/>
      <c r="EJ345" s="14"/>
      <c r="EK345" s="14"/>
      <c r="EL345" s="14"/>
      <c r="EM345" s="14"/>
      <c r="EN345" s="14"/>
      <c r="EO345" s="14"/>
      <c r="EP345" s="14"/>
      <c r="EQ345" s="14"/>
      <c r="ER345" s="14"/>
      <c r="ES345" s="14"/>
      <c r="ET345" s="14"/>
      <c r="EU345" s="14"/>
      <c r="EV345" s="14"/>
      <c r="EW345" s="14"/>
      <c r="EX345" s="14"/>
      <c r="EY345" s="14"/>
      <c r="EZ345" s="14"/>
      <c r="FA345" s="14"/>
      <c r="FB345" s="14"/>
      <c r="FC345" s="14"/>
      <c r="FD345" s="14"/>
      <c r="FE345" s="14"/>
      <c r="FF345" s="14"/>
      <c r="FG345" s="14"/>
      <c r="FH345" s="14"/>
      <c r="FI345" s="14"/>
      <c r="FJ345" s="14"/>
      <c r="FK345" s="14"/>
      <c r="FL345" s="14"/>
      <c r="FM345" s="14"/>
      <c r="FN345" s="14"/>
      <c r="FO345" s="14"/>
      <c r="FP345" s="14"/>
      <c r="FQ345" s="14"/>
      <c r="FR345" s="14"/>
      <c r="FS345" s="14"/>
      <c r="FT345" s="14"/>
      <c r="FU345" s="14"/>
      <c r="FV345" s="14"/>
      <c r="FW345" s="14"/>
      <c r="FX345" s="14"/>
      <c r="FY345" s="14"/>
      <c r="FZ345" s="14"/>
      <c r="GA345" s="14"/>
      <c r="GB345" s="14"/>
      <c r="GC345" s="14"/>
      <c r="GD345" s="14"/>
      <c r="GE345" s="14"/>
      <c r="GF345" s="14"/>
      <c r="GG345" s="14"/>
      <c r="GH345" s="14"/>
      <c r="GI345" s="14"/>
      <c r="GJ345" s="14"/>
      <c r="GK345" s="14"/>
      <c r="GL345" s="14"/>
      <c r="GM345" s="14"/>
      <c r="GN345" s="14"/>
      <c r="GO345" s="14"/>
      <c r="GP345" s="14"/>
      <c r="GQ345" s="14"/>
      <c r="GR345" s="14"/>
      <c r="GS345" s="14"/>
      <c r="GT345" s="14"/>
      <c r="GU345" s="14"/>
      <c r="GV345" s="14"/>
      <c r="GW345" s="14"/>
      <c r="GX345" s="14"/>
      <c r="GY345" s="14"/>
      <c r="GZ345" s="14"/>
      <c r="HA345" s="14"/>
      <c r="HB345" s="14"/>
      <c r="HC345" s="14"/>
      <c r="HD345" s="14"/>
      <c r="HE345" s="14"/>
      <c r="HF345" s="14"/>
      <c r="HG345" s="14"/>
      <c r="HH345" s="14"/>
      <c r="HI345" s="14"/>
      <c r="HJ345" s="14"/>
      <c r="HK345" s="14"/>
      <c r="HL345" s="14"/>
      <c r="HM345" s="14"/>
      <c r="HN345" s="14"/>
      <c r="HO345" s="14"/>
      <c r="HP345" s="14"/>
      <c r="HQ345" s="14"/>
      <c r="HR345" s="14"/>
      <c r="HS345" s="14"/>
      <c r="HT345" s="14"/>
      <c r="HU345" s="14"/>
      <c r="HV345" s="14"/>
      <c r="HW345" s="14"/>
      <c r="HX345" s="14"/>
      <c r="HY345" s="14"/>
      <c r="HZ345" s="14"/>
      <c r="IA345" s="14"/>
      <c r="IB345" s="14"/>
      <c r="IC345" s="14"/>
      <c r="ID345" s="14"/>
      <c r="IE345" s="14"/>
      <c r="IF345" s="14"/>
      <c r="IG345" s="14"/>
      <c r="IH345" s="14"/>
      <c r="II345" s="14"/>
      <c r="IJ345" s="14"/>
      <c r="IK345" s="14"/>
      <c r="IL345" s="14"/>
      <c r="IM345" s="14"/>
      <c r="IN345" s="14"/>
      <c r="IO345" s="14"/>
      <c r="IP345" s="14"/>
      <c r="IQ345" s="14"/>
      <c r="IR345" s="14"/>
      <c r="IS345" s="14"/>
      <c r="IT345" s="14"/>
      <c r="IU345" s="14"/>
      <c r="IV345" s="14"/>
    </row>
    <row r="346" spans="1:256" ht="114.75" customHeight="1">
      <c r="A346" s="34">
        <f>SUBTOTAL(103,$C$7:C346)*1</f>
        <v>326</v>
      </c>
      <c r="B346" s="35" t="s">
        <v>1977</v>
      </c>
      <c r="C346" s="35" t="s">
        <v>1978</v>
      </c>
      <c r="D346" s="36" t="s">
        <v>1979</v>
      </c>
      <c r="E346" s="35" t="s">
        <v>161</v>
      </c>
      <c r="F346" s="35" t="s">
        <v>1980</v>
      </c>
      <c r="G346" s="35" t="s">
        <v>67</v>
      </c>
      <c r="H346" s="37">
        <v>115686</v>
      </c>
      <c r="I346" s="35" t="s">
        <v>1981</v>
      </c>
      <c r="J346" s="35" t="s">
        <v>1982</v>
      </c>
      <c r="K346" s="35" t="s">
        <v>1983</v>
      </c>
      <c r="L346" s="35" t="s">
        <v>1848</v>
      </c>
      <c r="M346" s="45"/>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c r="EV346" s="14"/>
      <c r="EW346" s="14"/>
      <c r="EX346" s="14"/>
      <c r="EY346" s="14"/>
      <c r="EZ346" s="14"/>
      <c r="FA346" s="14"/>
      <c r="FB346" s="14"/>
      <c r="FC346" s="14"/>
      <c r="FD346" s="14"/>
      <c r="FE346" s="14"/>
      <c r="FF346" s="14"/>
      <c r="FG346" s="14"/>
      <c r="FH346" s="14"/>
      <c r="FI346" s="14"/>
      <c r="FJ346" s="14"/>
      <c r="FK346" s="14"/>
      <c r="FL346" s="14"/>
      <c r="FM346" s="14"/>
      <c r="FN346" s="14"/>
      <c r="FO346" s="14"/>
      <c r="FP346" s="14"/>
      <c r="FQ346" s="14"/>
      <c r="FR346" s="14"/>
      <c r="FS346" s="14"/>
      <c r="FT346" s="14"/>
      <c r="FU346" s="14"/>
      <c r="FV346" s="14"/>
      <c r="FW346" s="14"/>
      <c r="FX346" s="14"/>
      <c r="FY346" s="14"/>
      <c r="FZ346" s="14"/>
      <c r="GA346" s="14"/>
      <c r="GB346" s="14"/>
      <c r="GC346" s="14"/>
      <c r="GD346" s="14"/>
      <c r="GE346" s="14"/>
      <c r="GF346" s="14"/>
      <c r="GG346" s="14"/>
      <c r="GH346" s="14"/>
      <c r="GI346" s="14"/>
      <c r="GJ346" s="14"/>
      <c r="GK346" s="14"/>
      <c r="GL346" s="14"/>
      <c r="GM346" s="14"/>
      <c r="GN346" s="14"/>
      <c r="GO346" s="14"/>
      <c r="GP346" s="14"/>
      <c r="GQ346" s="14"/>
      <c r="GR346" s="14"/>
      <c r="GS346" s="14"/>
      <c r="GT346" s="14"/>
      <c r="GU346" s="14"/>
      <c r="GV346" s="14"/>
      <c r="GW346" s="14"/>
      <c r="GX346" s="14"/>
      <c r="GY346" s="14"/>
      <c r="GZ346" s="14"/>
      <c r="HA346" s="14"/>
      <c r="HB346" s="14"/>
      <c r="HC346" s="14"/>
      <c r="HD346" s="14"/>
      <c r="HE346" s="14"/>
      <c r="HF346" s="14"/>
      <c r="HG346" s="14"/>
      <c r="HH346" s="14"/>
      <c r="HI346" s="14"/>
      <c r="HJ346" s="14"/>
      <c r="HK346" s="14"/>
      <c r="HL346" s="14"/>
      <c r="HM346" s="14"/>
      <c r="HN346" s="14"/>
      <c r="HO346" s="14"/>
      <c r="HP346" s="14"/>
      <c r="HQ346" s="14"/>
      <c r="HR346" s="14"/>
      <c r="HS346" s="14"/>
      <c r="HT346" s="14"/>
      <c r="HU346" s="14"/>
      <c r="HV346" s="14"/>
      <c r="HW346" s="14"/>
      <c r="HX346" s="14"/>
      <c r="HY346" s="14"/>
      <c r="HZ346" s="14"/>
      <c r="IA346" s="14"/>
      <c r="IB346" s="14"/>
      <c r="IC346" s="14"/>
      <c r="ID346" s="14"/>
      <c r="IE346" s="14"/>
      <c r="IF346" s="14"/>
      <c r="IG346" s="14"/>
      <c r="IH346" s="14"/>
      <c r="II346" s="14"/>
      <c r="IJ346" s="14"/>
      <c r="IK346" s="14"/>
      <c r="IL346" s="14"/>
      <c r="IM346" s="14"/>
      <c r="IN346" s="14"/>
      <c r="IO346" s="14"/>
      <c r="IP346" s="14"/>
      <c r="IQ346" s="14"/>
      <c r="IR346" s="14"/>
      <c r="IS346" s="14"/>
      <c r="IT346" s="14"/>
      <c r="IU346" s="14"/>
      <c r="IV346" s="14"/>
    </row>
    <row r="347" spans="1:256" ht="114.75" customHeight="1">
      <c r="A347" s="34">
        <f>SUBTOTAL(103,$C$7:C347)*1</f>
        <v>327</v>
      </c>
      <c r="B347" s="35" t="s">
        <v>1984</v>
      </c>
      <c r="C347" s="35" t="s">
        <v>1985</v>
      </c>
      <c r="D347" s="36" t="s">
        <v>1986</v>
      </c>
      <c r="E347" s="35" t="s">
        <v>161</v>
      </c>
      <c r="F347" s="35" t="s">
        <v>1987</v>
      </c>
      <c r="G347" s="35" t="s">
        <v>67</v>
      </c>
      <c r="H347" s="37">
        <v>181618</v>
      </c>
      <c r="I347" s="35" t="s">
        <v>1976</v>
      </c>
      <c r="J347" s="35" t="s">
        <v>1953</v>
      </c>
      <c r="K347" s="35" t="s">
        <v>1941</v>
      </c>
      <c r="L347" s="35" t="s">
        <v>1848</v>
      </c>
      <c r="M347" s="45"/>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c r="EI347" s="14"/>
      <c r="EJ347" s="14"/>
      <c r="EK347" s="14"/>
      <c r="EL347" s="14"/>
      <c r="EM347" s="14"/>
      <c r="EN347" s="14"/>
      <c r="EO347" s="14"/>
      <c r="EP347" s="14"/>
      <c r="EQ347" s="14"/>
      <c r="ER347" s="14"/>
      <c r="ES347" s="14"/>
      <c r="ET347" s="14"/>
      <c r="EU347" s="14"/>
      <c r="EV347" s="14"/>
      <c r="EW347" s="14"/>
      <c r="EX347" s="14"/>
      <c r="EY347" s="14"/>
      <c r="EZ347" s="14"/>
      <c r="FA347" s="14"/>
      <c r="FB347" s="14"/>
      <c r="FC347" s="14"/>
      <c r="FD347" s="14"/>
      <c r="FE347" s="14"/>
      <c r="FF347" s="14"/>
      <c r="FG347" s="14"/>
      <c r="FH347" s="14"/>
      <c r="FI347" s="14"/>
      <c r="FJ347" s="14"/>
      <c r="FK347" s="14"/>
      <c r="FL347" s="14"/>
      <c r="FM347" s="14"/>
      <c r="FN347" s="14"/>
      <c r="FO347" s="14"/>
      <c r="FP347" s="14"/>
      <c r="FQ347" s="14"/>
      <c r="FR347" s="14"/>
      <c r="FS347" s="14"/>
      <c r="FT347" s="14"/>
      <c r="FU347" s="14"/>
      <c r="FV347" s="14"/>
      <c r="FW347" s="14"/>
      <c r="FX347" s="14"/>
      <c r="FY347" s="14"/>
      <c r="FZ347" s="14"/>
      <c r="GA347" s="14"/>
      <c r="GB347" s="14"/>
      <c r="GC347" s="14"/>
      <c r="GD347" s="14"/>
      <c r="GE347" s="14"/>
      <c r="GF347" s="14"/>
      <c r="GG347" s="14"/>
      <c r="GH347" s="14"/>
      <c r="GI347" s="14"/>
      <c r="GJ347" s="14"/>
      <c r="GK347" s="14"/>
      <c r="GL347" s="14"/>
      <c r="GM347" s="14"/>
      <c r="GN347" s="14"/>
      <c r="GO347" s="14"/>
      <c r="GP347" s="14"/>
      <c r="GQ347" s="14"/>
      <c r="GR347" s="14"/>
      <c r="GS347" s="14"/>
      <c r="GT347" s="14"/>
      <c r="GU347" s="14"/>
      <c r="GV347" s="14"/>
      <c r="GW347" s="14"/>
      <c r="GX347" s="14"/>
      <c r="GY347" s="14"/>
      <c r="GZ347" s="14"/>
      <c r="HA347" s="14"/>
      <c r="HB347" s="14"/>
      <c r="HC347" s="14"/>
      <c r="HD347" s="14"/>
      <c r="HE347" s="14"/>
      <c r="HF347" s="14"/>
      <c r="HG347" s="14"/>
      <c r="HH347" s="14"/>
      <c r="HI347" s="14"/>
      <c r="HJ347" s="14"/>
      <c r="HK347" s="14"/>
      <c r="HL347" s="14"/>
      <c r="HM347" s="14"/>
      <c r="HN347" s="14"/>
      <c r="HO347" s="14"/>
      <c r="HP347" s="14"/>
      <c r="HQ347" s="14"/>
      <c r="HR347" s="14"/>
      <c r="HS347" s="14"/>
      <c r="HT347" s="14"/>
      <c r="HU347" s="14"/>
      <c r="HV347" s="14"/>
      <c r="HW347" s="14"/>
      <c r="HX347" s="14"/>
      <c r="HY347" s="14"/>
      <c r="HZ347" s="14"/>
      <c r="IA347" s="14"/>
      <c r="IB347" s="14"/>
      <c r="IC347" s="14"/>
      <c r="ID347" s="14"/>
      <c r="IE347" s="14"/>
      <c r="IF347" s="14"/>
      <c r="IG347" s="14"/>
      <c r="IH347" s="14"/>
      <c r="II347" s="14"/>
      <c r="IJ347" s="14"/>
      <c r="IK347" s="14"/>
      <c r="IL347" s="14"/>
      <c r="IM347" s="14"/>
      <c r="IN347" s="14"/>
      <c r="IO347" s="14"/>
      <c r="IP347" s="14"/>
      <c r="IQ347" s="14"/>
      <c r="IR347" s="14"/>
      <c r="IS347" s="14"/>
      <c r="IT347" s="14"/>
      <c r="IU347" s="14"/>
      <c r="IV347" s="14"/>
    </row>
    <row r="348" spans="1:256" ht="114.75" customHeight="1">
      <c r="A348" s="34">
        <f>SUBTOTAL(103,$C$7:C348)*1</f>
        <v>328</v>
      </c>
      <c r="B348" s="35" t="s">
        <v>1988</v>
      </c>
      <c r="C348" s="35" t="s">
        <v>1989</v>
      </c>
      <c r="D348" s="36" t="s">
        <v>1990</v>
      </c>
      <c r="E348" s="35" t="s">
        <v>769</v>
      </c>
      <c r="F348" s="35" t="s">
        <v>1991</v>
      </c>
      <c r="G348" s="35" t="s">
        <v>67</v>
      </c>
      <c r="H348" s="37">
        <v>60000</v>
      </c>
      <c r="I348" s="35" t="s">
        <v>1992</v>
      </c>
      <c r="J348" s="35" t="s">
        <v>1953</v>
      </c>
      <c r="K348" s="35" t="s">
        <v>1941</v>
      </c>
      <c r="L348" s="35" t="s">
        <v>1848</v>
      </c>
      <c r="M348" s="45"/>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c r="EV348" s="14"/>
      <c r="EW348" s="14"/>
      <c r="EX348" s="14"/>
      <c r="EY348" s="14"/>
      <c r="EZ348" s="14"/>
      <c r="FA348" s="14"/>
      <c r="FB348" s="14"/>
      <c r="FC348" s="14"/>
      <c r="FD348" s="14"/>
      <c r="FE348" s="14"/>
      <c r="FF348" s="14"/>
      <c r="FG348" s="14"/>
      <c r="FH348" s="14"/>
      <c r="FI348" s="14"/>
      <c r="FJ348" s="14"/>
      <c r="FK348" s="14"/>
      <c r="FL348" s="14"/>
      <c r="FM348" s="14"/>
      <c r="FN348" s="14"/>
      <c r="FO348" s="14"/>
      <c r="FP348" s="14"/>
      <c r="FQ348" s="14"/>
      <c r="FR348" s="14"/>
      <c r="FS348" s="14"/>
      <c r="FT348" s="14"/>
      <c r="FU348" s="14"/>
      <c r="FV348" s="14"/>
      <c r="FW348" s="14"/>
      <c r="FX348" s="14"/>
      <c r="FY348" s="14"/>
      <c r="FZ348" s="14"/>
      <c r="GA348" s="14"/>
      <c r="GB348" s="14"/>
      <c r="GC348" s="14"/>
      <c r="GD348" s="14"/>
      <c r="GE348" s="14"/>
      <c r="GF348" s="14"/>
      <c r="GG348" s="14"/>
      <c r="GH348" s="14"/>
      <c r="GI348" s="14"/>
      <c r="GJ348" s="14"/>
      <c r="GK348" s="14"/>
      <c r="GL348" s="14"/>
      <c r="GM348" s="14"/>
      <c r="GN348" s="14"/>
      <c r="GO348" s="14"/>
      <c r="GP348" s="14"/>
      <c r="GQ348" s="14"/>
      <c r="GR348" s="14"/>
      <c r="GS348" s="14"/>
      <c r="GT348" s="14"/>
      <c r="GU348" s="14"/>
      <c r="GV348" s="14"/>
      <c r="GW348" s="14"/>
      <c r="GX348" s="14"/>
      <c r="GY348" s="14"/>
      <c r="GZ348" s="14"/>
      <c r="HA348" s="14"/>
      <c r="HB348" s="14"/>
      <c r="HC348" s="14"/>
      <c r="HD348" s="14"/>
      <c r="HE348" s="14"/>
      <c r="HF348" s="14"/>
      <c r="HG348" s="14"/>
      <c r="HH348" s="14"/>
      <c r="HI348" s="14"/>
      <c r="HJ348" s="14"/>
      <c r="HK348" s="14"/>
      <c r="HL348" s="14"/>
      <c r="HM348" s="14"/>
      <c r="HN348" s="14"/>
      <c r="HO348" s="14"/>
      <c r="HP348" s="14"/>
      <c r="HQ348" s="14"/>
      <c r="HR348" s="14"/>
      <c r="HS348" s="14"/>
      <c r="HT348" s="14"/>
      <c r="HU348" s="14"/>
      <c r="HV348" s="14"/>
      <c r="HW348" s="14"/>
      <c r="HX348" s="14"/>
      <c r="HY348" s="14"/>
      <c r="HZ348" s="14"/>
      <c r="IA348" s="14"/>
      <c r="IB348" s="14"/>
      <c r="IC348" s="14"/>
      <c r="ID348" s="14"/>
      <c r="IE348" s="14"/>
      <c r="IF348" s="14"/>
      <c r="IG348" s="14"/>
      <c r="IH348" s="14"/>
      <c r="II348" s="14"/>
      <c r="IJ348" s="14"/>
      <c r="IK348" s="14"/>
      <c r="IL348" s="14"/>
      <c r="IM348" s="14"/>
      <c r="IN348" s="14"/>
      <c r="IO348" s="14"/>
      <c r="IP348" s="14"/>
      <c r="IQ348" s="14"/>
      <c r="IR348" s="14"/>
      <c r="IS348" s="14"/>
      <c r="IT348" s="14"/>
      <c r="IU348" s="14"/>
      <c r="IV348" s="14"/>
    </row>
    <row r="349" spans="1:256" ht="114.75" customHeight="1">
      <c r="A349" s="34">
        <f>SUBTOTAL(103,$C$7:C349)*1</f>
        <v>329</v>
      </c>
      <c r="B349" s="35" t="s">
        <v>1993</v>
      </c>
      <c r="C349" s="35" t="s">
        <v>1994</v>
      </c>
      <c r="D349" s="36" t="s">
        <v>1995</v>
      </c>
      <c r="E349" s="35" t="s">
        <v>300</v>
      </c>
      <c r="F349" s="35" t="s">
        <v>1996</v>
      </c>
      <c r="G349" s="35" t="s">
        <v>67</v>
      </c>
      <c r="H349" s="37">
        <v>45000</v>
      </c>
      <c r="I349" s="35" t="s">
        <v>914</v>
      </c>
      <c r="J349" s="35" t="s">
        <v>1997</v>
      </c>
      <c r="K349" s="35" t="s">
        <v>1998</v>
      </c>
      <c r="L349" s="35" t="s">
        <v>1848</v>
      </c>
      <c r="M349" s="45"/>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c r="FL349" s="14"/>
      <c r="FM349" s="14"/>
      <c r="FN349" s="14"/>
      <c r="FO349" s="14"/>
      <c r="FP349" s="14"/>
      <c r="FQ349" s="14"/>
      <c r="FR349" s="14"/>
      <c r="FS349" s="14"/>
      <c r="FT349" s="14"/>
      <c r="FU349" s="14"/>
      <c r="FV349" s="14"/>
      <c r="FW349" s="14"/>
      <c r="FX349" s="14"/>
      <c r="FY349" s="14"/>
      <c r="FZ349" s="14"/>
      <c r="GA349" s="14"/>
      <c r="GB349" s="14"/>
      <c r="GC349" s="14"/>
      <c r="GD349" s="14"/>
      <c r="GE349" s="14"/>
      <c r="GF349" s="14"/>
      <c r="GG349" s="14"/>
      <c r="GH349" s="14"/>
      <c r="GI349" s="14"/>
      <c r="GJ349" s="14"/>
      <c r="GK349" s="14"/>
      <c r="GL349" s="14"/>
      <c r="GM349" s="14"/>
      <c r="GN349" s="14"/>
      <c r="GO349" s="14"/>
      <c r="GP349" s="14"/>
      <c r="GQ349" s="14"/>
      <c r="GR349" s="14"/>
      <c r="GS349" s="14"/>
      <c r="GT349" s="14"/>
      <c r="GU349" s="14"/>
      <c r="GV349" s="14"/>
      <c r="GW349" s="14"/>
      <c r="GX349" s="14"/>
      <c r="GY349" s="14"/>
      <c r="GZ349" s="14"/>
      <c r="HA349" s="14"/>
      <c r="HB349" s="14"/>
      <c r="HC349" s="14"/>
      <c r="HD349" s="14"/>
      <c r="HE349" s="14"/>
      <c r="HF349" s="14"/>
      <c r="HG349" s="14"/>
      <c r="HH349" s="14"/>
      <c r="HI349" s="14"/>
      <c r="HJ349" s="14"/>
      <c r="HK349" s="14"/>
      <c r="HL349" s="14"/>
      <c r="HM349" s="14"/>
      <c r="HN349" s="14"/>
      <c r="HO349" s="14"/>
      <c r="HP349" s="14"/>
      <c r="HQ349" s="14"/>
      <c r="HR349" s="14"/>
      <c r="HS349" s="14"/>
      <c r="HT349" s="14"/>
      <c r="HU349" s="14"/>
      <c r="HV349" s="14"/>
      <c r="HW349" s="14"/>
      <c r="HX349" s="14"/>
      <c r="HY349" s="14"/>
      <c r="HZ349" s="14"/>
      <c r="IA349" s="14"/>
      <c r="IB349" s="14"/>
      <c r="IC349" s="14"/>
      <c r="ID349" s="14"/>
      <c r="IE349" s="14"/>
      <c r="IF349" s="14"/>
      <c r="IG349" s="14"/>
      <c r="IH349" s="14"/>
      <c r="II349" s="14"/>
      <c r="IJ349" s="14"/>
      <c r="IK349" s="14"/>
      <c r="IL349" s="14"/>
      <c r="IM349" s="14"/>
      <c r="IN349" s="14"/>
      <c r="IO349" s="14"/>
      <c r="IP349" s="14"/>
      <c r="IQ349" s="14"/>
      <c r="IR349" s="14"/>
      <c r="IS349" s="14"/>
      <c r="IT349" s="14"/>
      <c r="IU349" s="14"/>
      <c r="IV349" s="14"/>
    </row>
    <row r="350" spans="1:256" ht="114.75" customHeight="1">
      <c r="A350" s="34">
        <f>SUBTOTAL(103,$C$7:C350)*1</f>
        <v>330</v>
      </c>
      <c r="B350" s="35" t="s">
        <v>1999</v>
      </c>
      <c r="C350" s="35" t="s">
        <v>2000</v>
      </c>
      <c r="D350" s="36" t="s">
        <v>2001</v>
      </c>
      <c r="E350" s="35" t="s">
        <v>20</v>
      </c>
      <c r="F350" s="35" t="s">
        <v>2002</v>
      </c>
      <c r="G350" s="35" t="s">
        <v>67</v>
      </c>
      <c r="H350" s="37">
        <v>45780</v>
      </c>
      <c r="I350" s="35" t="s">
        <v>2003</v>
      </c>
      <c r="J350" s="35" t="s">
        <v>2004</v>
      </c>
      <c r="K350" s="35" t="s">
        <v>2005</v>
      </c>
      <c r="L350" s="35" t="s">
        <v>1848</v>
      </c>
      <c r="M350" s="45"/>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c r="EV350" s="14"/>
      <c r="EW350" s="14"/>
      <c r="EX350" s="14"/>
      <c r="EY350" s="14"/>
      <c r="EZ350" s="14"/>
      <c r="FA350" s="14"/>
      <c r="FB350" s="14"/>
      <c r="FC350" s="14"/>
      <c r="FD350" s="14"/>
      <c r="FE350" s="14"/>
      <c r="FF350" s="14"/>
      <c r="FG350" s="14"/>
      <c r="FH350" s="14"/>
      <c r="FI350" s="14"/>
      <c r="FJ350" s="14"/>
      <c r="FK350" s="14"/>
      <c r="FL350" s="14"/>
      <c r="FM350" s="14"/>
      <c r="FN350" s="14"/>
      <c r="FO350" s="14"/>
      <c r="FP350" s="14"/>
      <c r="FQ350" s="14"/>
      <c r="FR350" s="14"/>
      <c r="FS350" s="14"/>
      <c r="FT350" s="14"/>
      <c r="FU350" s="14"/>
      <c r="FV350" s="14"/>
      <c r="FW350" s="14"/>
      <c r="FX350" s="14"/>
      <c r="FY350" s="14"/>
      <c r="FZ350" s="14"/>
      <c r="GA350" s="14"/>
      <c r="GB350" s="14"/>
      <c r="GC350" s="14"/>
      <c r="GD350" s="14"/>
      <c r="GE350" s="14"/>
      <c r="GF350" s="14"/>
      <c r="GG350" s="14"/>
      <c r="GH350" s="14"/>
      <c r="GI350" s="14"/>
      <c r="GJ350" s="14"/>
      <c r="GK350" s="14"/>
      <c r="GL350" s="14"/>
      <c r="GM350" s="14"/>
      <c r="GN350" s="14"/>
      <c r="GO350" s="14"/>
      <c r="GP350" s="14"/>
      <c r="GQ350" s="14"/>
      <c r="GR350" s="14"/>
      <c r="GS350" s="14"/>
      <c r="GT350" s="14"/>
      <c r="GU350" s="14"/>
      <c r="GV350" s="14"/>
      <c r="GW350" s="14"/>
      <c r="GX350" s="14"/>
      <c r="GY350" s="14"/>
      <c r="GZ350" s="14"/>
      <c r="HA350" s="14"/>
      <c r="HB350" s="14"/>
      <c r="HC350" s="14"/>
      <c r="HD350" s="14"/>
      <c r="HE350" s="14"/>
      <c r="HF350" s="14"/>
      <c r="HG350" s="14"/>
      <c r="HH350" s="14"/>
      <c r="HI350" s="14"/>
      <c r="HJ350" s="14"/>
      <c r="HK350" s="14"/>
      <c r="HL350" s="14"/>
      <c r="HM350" s="14"/>
      <c r="HN350" s="14"/>
      <c r="HO350" s="14"/>
      <c r="HP350" s="14"/>
      <c r="HQ350" s="14"/>
      <c r="HR350" s="14"/>
      <c r="HS350" s="14"/>
      <c r="HT350" s="14"/>
      <c r="HU350" s="14"/>
      <c r="HV350" s="14"/>
      <c r="HW350" s="14"/>
      <c r="HX350" s="14"/>
      <c r="HY350" s="14"/>
      <c r="HZ350" s="14"/>
      <c r="IA350" s="14"/>
      <c r="IB350" s="14"/>
      <c r="IC350" s="14"/>
      <c r="ID350" s="14"/>
      <c r="IE350" s="14"/>
      <c r="IF350" s="14"/>
      <c r="IG350" s="14"/>
      <c r="IH350" s="14"/>
      <c r="II350" s="14"/>
      <c r="IJ350" s="14"/>
      <c r="IK350" s="14"/>
      <c r="IL350" s="14"/>
      <c r="IM350" s="14"/>
      <c r="IN350" s="14"/>
      <c r="IO350" s="14"/>
      <c r="IP350" s="14"/>
      <c r="IQ350" s="14"/>
      <c r="IR350" s="14"/>
      <c r="IS350" s="14"/>
      <c r="IT350" s="14"/>
      <c r="IU350" s="14"/>
      <c r="IV350" s="14"/>
    </row>
    <row r="351" spans="1:256" ht="114.75" customHeight="1">
      <c r="A351" s="34">
        <f>SUBTOTAL(103,$C$7:C351)*1</f>
        <v>331</v>
      </c>
      <c r="B351" s="35" t="s">
        <v>2006</v>
      </c>
      <c r="C351" s="35" t="s">
        <v>2007</v>
      </c>
      <c r="D351" s="36" t="s">
        <v>2008</v>
      </c>
      <c r="E351" s="35" t="s">
        <v>314</v>
      </c>
      <c r="F351" s="35" t="s">
        <v>2009</v>
      </c>
      <c r="G351" s="38" t="s">
        <v>67</v>
      </c>
      <c r="H351" s="37">
        <v>11000</v>
      </c>
      <c r="I351" s="35" t="s">
        <v>2010</v>
      </c>
      <c r="J351" s="35" t="s">
        <v>1953</v>
      </c>
      <c r="K351" s="35" t="s">
        <v>1941</v>
      </c>
      <c r="L351" s="35" t="s">
        <v>1848</v>
      </c>
      <c r="M351" s="45"/>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c r="EW351" s="14"/>
      <c r="EX351" s="14"/>
      <c r="EY351" s="14"/>
      <c r="EZ351" s="14"/>
      <c r="FA351" s="14"/>
      <c r="FB351" s="14"/>
      <c r="FC351" s="14"/>
      <c r="FD351" s="14"/>
      <c r="FE351" s="14"/>
      <c r="FF351" s="14"/>
      <c r="FG351" s="14"/>
      <c r="FH351" s="14"/>
      <c r="FI351" s="14"/>
      <c r="FJ351" s="14"/>
      <c r="FK351" s="14"/>
      <c r="FL351" s="14"/>
      <c r="FM351" s="14"/>
      <c r="FN351" s="14"/>
      <c r="FO351" s="14"/>
      <c r="FP351" s="14"/>
      <c r="FQ351" s="14"/>
      <c r="FR351" s="14"/>
      <c r="FS351" s="14"/>
      <c r="FT351" s="14"/>
      <c r="FU351" s="14"/>
      <c r="FV351" s="14"/>
      <c r="FW351" s="14"/>
      <c r="FX351" s="14"/>
      <c r="FY351" s="14"/>
      <c r="FZ351" s="14"/>
      <c r="GA351" s="14"/>
      <c r="GB351" s="14"/>
      <c r="GC351" s="14"/>
      <c r="GD351" s="14"/>
      <c r="GE351" s="14"/>
      <c r="GF351" s="14"/>
      <c r="GG351" s="14"/>
      <c r="GH351" s="14"/>
      <c r="GI351" s="14"/>
      <c r="GJ351" s="14"/>
      <c r="GK351" s="14"/>
      <c r="GL351" s="14"/>
      <c r="GM351" s="14"/>
      <c r="GN351" s="14"/>
      <c r="GO351" s="14"/>
      <c r="GP351" s="14"/>
      <c r="GQ351" s="14"/>
      <c r="GR351" s="14"/>
      <c r="GS351" s="14"/>
      <c r="GT351" s="14"/>
      <c r="GU351" s="14"/>
      <c r="GV351" s="14"/>
      <c r="GW351" s="14"/>
      <c r="GX351" s="14"/>
      <c r="GY351" s="14"/>
      <c r="GZ351" s="14"/>
      <c r="HA351" s="14"/>
      <c r="HB351" s="14"/>
      <c r="HC351" s="14"/>
      <c r="HD351" s="14"/>
      <c r="HE351" s="14"/>
      <c r="HF351" s="14"/>
      <c r="HG351" s="14"/>
      <c r="HH351" s="14"/>
      <c r="HI351" s="14"/>
      <c r="HJ351" s="14"/>
      <c r="HK351" s="14"/>
      <c r="HL351" s="14"/>
      <c r="HM351" s="14"/>
      <c r="HN351" s="14"/>
      <c r="HO351" s="14"/>
      <c r="HP351" s="14"/>
      <c r="HQ351" s="14"/>
      <c r="HR351" s="14"/>
      <c r="HS351" s="14"/>
      <c r="HT351" s="14"/>
      <c r="HU351" s="14"/>
      <c r="HV351" s="14"/>
      <c r="HW351" s="14"/>
      <c r="HX351" s="14"/>
      <c r="HY351" s="14"/>
      <c r="HZ351" s="14"/>
      <c r="IA351" s="14"/>
      <c r="IB351" s="14"/>
      <c r="IC351" s="14"/>
      <c r="ID351" s="14"/>
      <c r="IE351" s="14"/>
      <c r="IF351" s="14"/>
      <c r="IG351" s="14"/>
      <c r="IH351" s="14"/>
      <c r="II351" s="14"/>
      <c r="IJ351" s="14"/>
      <c r="IK351" s="14"/>
      <c r="IL351" s="14"/>
      <c r="IM351" s="14"/>
      <c r="IN351" s="14"/>
      <c r="IO351" s="14"/>
      <c r="IP351" s="14"/>
      <c r="IQ351" s="14"/>
      <c r="IR351" s="14"/>
      <c r="IS351" s="14"/>
      <c r="IT351" s="14"/>
      <c r="IU351" s="14"/>
      <c r="IV351" s="14"/>
    </row>
    <row r="352" spans="1:256" ht="114.75" customHeight="1">
      <c r="A352" s="34">
        <f>SUBTOTAL(103,$C$7:C352)*1</f>
        <v>332</v>
      </c>
      <c r="B352" s="35" t="s">
        <v>2011</v>
      </c>
      <c r="C352" s="35" t="s">
        <v>2012</v>
      </c>
      <c r="D352" s="36" t="s">
        <v>2013</v>
      </c>
      <c r="E352" s="35" t="s">
        <v>343</v>
      </c>
      <c r="F352" s="35" t="s">
        <v>2014</v>
      </c>
      <c r="G352" s="35" t="s">
        <v>67</v>
      </c>
      <c r="H352" s="37">
        <v>45875.82</v>
      </c>
      <c r="I352" s="35" t="s">
        <v>2015</v>
      </c>
      <c r="J352" s="35" t="s">
        <v>2016</v>
      </c>
      <c r="K352" s="35" t="s">
        <v>1948</v>
      </c>
      <c r="L352" s="35" t="s">
        <v>1848</v>
      </c>
      <c r="M352" s="45"/>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c r="EV352" s="14"/>
      <c r="EW352" s="14"/>
      <c r="EX352" s="14"/>
      <c r="EY352" s="14"/>
      <c r="EZ352" s="14"/>
      <c r="FA352" s="14"/>
      <c r="FB352" s="14"/>
      <c r="FC352" s="14"/>
      <c r="FD352" s="14"/>
      <c r="FE352" s="14"/>
      <c r="FF352" s="14"/>
      <c r="FG352" s="14"/>
      <c r="FH352" s="14"/>
      <c r="FI352" s="14"/>
      <c r="FJ352" s="14"/>
      <c r="FK352" s="14"/>
      <c r="FL352" s="14"/>
      <c r="FM352" s="14"/>
      <c r="FN352" s="14"/>
      <c r="FO352" s="14"/>
      <c r="FP352" s="14"/>
      <c r="FQ352" s="14"/>
      <c r="FR352" s="14"/>
      <c r="FS352" s="14"/>
      <c r="FT352" s="14"/>
      <c r="FU352" s="14"/>
      <c r="FV352" s="14"/>
      <c r="FW352" s="14"/>
      <c r="FX352" s="14"/>
      <c r="FY352" s="14"/>
      <c r="FZ352" s="14"/>
      <c r="GA352" s="14"/>
      <c r="GB352" s="14"/>
      <c r="GC352" s="14"/>
      <c r="GD352" s="14"/>
      <c r="GE352" s="14"/>
      <c r="GF352" s="14"/>
      <c r="GG352" s="14"/>
      <c r="GH352" s="14"/>
      <c r="GI352" s="14"/>
      <c r="GJ352" s="14"/>
      <c r="GK352" s="14"/>
      <c r="GL352" s="14"/>
      <c r="GM352" s="14"/>
      <c r="GN352" s="14"/>
      <c r="GO352" s="14"/>
      <c r="GP352" s="14"/>
      <c r="GQ352" s="14"/>
      <c r="GR352" s="14"/>
      <c r="GS352" s="14"/>
      <c r="GT352" s="14"/>
      <c r="GU352" s="14"/>
      <c r="GV352" s="14"/>
      <c r="GW352" s="14"/>
      <c r="GX352" s="14"/>
      <c r="GY352" s="14"/>
      <c r="GZ352" s="14"/>
      <c r="HA352" s="14"/>
      <c r="HB352" s="14"/>
      <c r="HC352" s="14"/>
      <c r="HD352" s="14"/>
      <c r="HE352" s="14"/>
      <c r="HF352" s="14"/>
      <c r="HG352" s="14"/>
      <c r="HH352" s="14"/>
      <c r="HI352" s="14"/>
      <c r="HJ352" s="14"/>
      <c r="HK352" s="14"/>
      <c r="HL352" s="14"/>
      <c r="HM352" s="14"/>
      <c r="HN352" s="14"/>
      <c r="HO352" s="14"/>
      <c r="HP352" s="14"/>
      <c r="HQ352" s="14"/>
      <c r="HR352" s="14"/>
      <c r="HS352" s="14"/>
      <c r="HT352" s="14"/>
      <c r="HU352" s="14"/>
      <c r="HV352" s="14"/>
      <c r="HW352" s="14"/>
      <c r="HX352" s="14"/>
      <c r="HY352" s="14"/>
      <c r="HZ352" s="14"/>
      <c r="IA352" s="14"/>
      <c r="IB352" s="14"/>
      <c r="IC352" s="14"/>
      <c r="ID352" s="14"/>
      <c r="IE352" s="14"/>
      <c r="IF352" s="14"/>
      <c r="IG352" s="14"/>
      <c r="IH352" s="14"/>
      <c r="II352" s="14"/>
      <c r="IJ352" s="14"/>
      <c r="IK352" s="14"/>
      <c r="IL352" s="14"/>
      <c r="IM352" s="14"/>
      <c r="IN352" s="14"/>
      <c r="IO352" s="14"/>
      <c r="IP352" s="14"/>
      <c r="IQ352" s="14"/>
      <c r="IR352" s="14"/>
      <c r="IS352" s="14"/>
      <c r="IT352" s="14"/>
      <c r="IU352" s="14"/>
      <c r="IV352" s="14"/>
    </row>
    <row r="353" spans="1:256" ht="114.75" customHeight="1">
      <c r="A353" s="34">
        <f>SUBTOTAL(103,$C$7:C353)*1</f>
        <v>333</v>
      </c>
      <c r="B353" s="35" t="s">
        <v>2017</v>
      </c>
      <c r="C353" s="35" t="s">
        <v>2018</v>
      </c>
      <c r="D353" s="36" t="s">
        <v>2019</v>
      </c>
      <c r="E353" s="35" t="s">
        <v>343</v>
      </c>
      <c r="F353" s="35" t="s">
        <v>2020</v>
      </c>
      <c r="G353" s="38" t="s">
        <v>67</v>
      </c>
      <c r="H353" s="37">
        <v>55193.42</v>
      </c>
      <c r="I353" s="35" t="s">
        <v>2021</v>
      </c>
      <c r="J353" s="35" t="s">
        <v>2022</v>
      </c>
      <c r="K353" s="35" t="s">
        <v>2023</v>
      </c>
      <c r="L353" s="35" t="s">
        <v>1848</v>
      </c>
      <c r="M353" s="45"/>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E353" s="14"/>
      <c r="EF353" s="14"/>
      <c r="EG353" s="14"/>
      <c r="EH353" s="14"/>
      <c r="EI353" s="14"/>
      <c r="EJ353" s="14"/>
      <c r="EK353" s="14"/>
      <c r="EL353" s="14"/>
      <c r="EM353" s="14"/>
      <c r="EN353" s="14"/>
      <c r="EO353" s="14"/>
      <c r="EP353" s="14"/>
      <c r="EQ353" s="14"/>
      <c r="ER353" s="14"/>
      <c r="ES353" s="14"/>
      <c r="ET353" s="14"/>
      <c r="EU353" s="14"/>
      <c r="EV353" s="14"/>
      <c r="EW353" s="14"/>
      <c r="EX353" s="14"/>
      <c r="EY353" s="14"/>
      <c r="EZ353" s="14"/>
      <c r="FA353" s="14"/>
      <c r="FB353" s="14"/>
      <c r="FC353" s="14"/>
      <c r="FD353" s="14"/>
      <c r="FE353" s="14"/>
      <c r="FF353" s="14"/>
      <c r="FG353" s="14"/>
      <c r="FH353" s="14"/>
      <c r="FI353" s="14"/>
      <c r="FJ353" s="14"/>
      <c r="FK353" s="14"/>
      <c r="FL353" s="14"/>
      <c r="FM353" s="14"/>
      <c r="FN353" s="14"/>
      <c r="FO353" s="14"/>
      <c r="FP353" s="14"/>
      <c r="FQ353" s="14"/>
      <c r="FR353" s="14"/>
      <c r="FS353" s="14"/>
      <c r="FT353" s="14"/>
      <c r="FU353" s="14"/>
      <c r="FV353" s="14"/>
      <c r="FW353" s="14"/>
      <c r="FX353" s="14"/>
      <c r="FY353" s="14"/>
      <c r="FZ353" s="14"/>
      <c r="GA353" s="14"/>
      <c r="GB353" s="14"/>
      <c r="GC353" s="14"/>
      <c r="GD353" s="14"/>
      <c r="GE353" s="14"/>
      <c r="GF353" s="14"/>
      <c r="GG353" s="14"/>
      <c r="GH353" s="14"/>
      <c r="GI353" s="14"/>
      <c r="GJ353" s="14"/>
      <c r="GK353" s="14"/>
      <c r="GL353" s="14"/>
      <c r="GM353" s="14"/>
      <c r="GN353" s="14"/>
      <c r="GO353" s="14"/>
      <c r="GP353" s="14"/>
      <c r="GQ353" s="14"/>
      <c r="GR353" s="14"/>
      <c r="GS353" s="14"/>
      <c r="GT353" s="14"/>
      <c r="GU353" s="14"/>
      <c r="GV353" s="14"/>
      <c r="GW353" s="14"/>
      <c r="GX353" s="14"/>
      <c r="GY353" s="14"/>
      <c r="GZ353" s="14"/>
      <c r="HA353" s="14"/>
      <c r="HB353" s="14"/>
      <c r="HC353" s="14"/>
      <c r="HD353" s="14"/>
      <c r="HE353" s="14"/>
      <c r="HF353" s="14"/>
      <c r="HG353" s="14"/>
      <c r="HH353" s="14"/>
      <c r="HI353" s="14"/>
      <c r="HJ353" s="14"/>
      <c r="HK353" s="14"/>
      <c r="HL353" s="14"/>
      <c r="HM353" s="14"/>
      <c r="HN353" s="14"/>
      <c r="HO353" s="14"/>
      <c r="HP353" s="14"/>
      <c r="HQ353" s="14"/>
      <c r="HR353" s="14"/>
      <c r="HS353" s="14"/>
      <c r="HT353" s="14"/>
      <c r="HU353" s="14"/>
      <c r="HV353" s="14"/>
      <c r="HW353" s="14"/>
      <c r="HX353" s="14"/>
      <c r="HY353" s="14"/>
      <c r="HZ353" s="14"/>
      <c r="IA353" s="14"/>
      <c r="IB353" s="14"/>
      <c r="IC353" s="14"/>
      <c r="ID353" s="14"/>
      <c r="IE353" s="14"/>
      <c r="IF353" s="14"/>
      <c r="IG353" s="14"/>
      <c r="IH353" s="14"/>
      <c r="II353" s="14"/>
      <c r="IJ353" s="14"/>
      <c r="IK353" s="14"/>
      <c r="IL353" s="14"/>
      <c r="IM353" s="14"/>
      <c r="IN353" s="14"/>
      <c r="IO353" s="14"/>
      <c r="IP353" s="14"/>
      <c r="IQ353" s="14"/>
      <c r="IR353" s="14"/>
      <c r="IS353" s="14"/>
      <c r="IT353" s="14"/>
      <c r="IU353" s="14"/>
      <c r="IV353" s="14"/>
    </row>
    <row r="354" spans="1:256" ht="114.75" customHeight="1">
      <c r="A354" s="34">
        <f>SUBTOTAL(103,$C$7:C354)*1</f>
        <v>334</v>
      </c>
      <c r="B354" s="35" t="s">
        <v>2024</v>
      </c>
      <c r="C354" s="35" t="s">
        <v>2025</v>
      </c>
      <c r="D354" s="36" t="s">
        <v>2026</v>
      </c>
      <c r="E354" s="35" t="s">
        <v>343</v>
      </c>
      <c r="F354" s="35" t="s">
        <v>2027</v>
      </c>
      <c r="G354" s="38" t="s">
        <v>67</v>
      </c>
      <c r="H354" s="37">
        <v>36080.25</v>
      </c>
      <c r="I354" s="35" t="s">
        <v>2028</v>
      </c>
      <c r="J354" s="35" t="s">
        <v>1185</v>
      </c>
      <c r="K354" s="35" t="s">
        <v>2029</v>
      </c>
      <c r="L354" s="35" t="s">
        <v>1848</v>
      </c>
      <c r="M354" s="45"/>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c r="DW354" s="14"/>
      <c r="DX354" s="14"/>
      <c r="DY354" s="14"/>
      <c r="DZ354" s="14"/>
      <c r="EA354" s="14"/>
      <c r="EB354" s="14"/>
      <c r="EC354" s="14"/>
      <c r="ED354" s="14"/>
      <c r="EE354" s="14"/>
      <c r="EF354" s="14"/>
      <c r="EG354" s="14"/>
      <c r="EH354" s="14"/>
      <c r="EI354" s="14"/>
      <c r="EJ354" s="14"/>
      <c r="EK354" s="14"/>
      <c r="EL354" s="14"/>
      <c r="EM354" s="14"/>
      <c r="EN354" s="14"/>
      <c r="EO354" s="14"/>
      <c r="EP354" s="14"/>
      <c r="EQ354" s="14"/>
      <c r="ER354" s="14"/>
      <c r="ES354" s="14"/>
      <c r="ET354" s="14"/>
      <c r="EU354" s="14"/>
      <c r="EV354" s="14"/>
      <c r="EW354" s="14"/>
      <c r="EX354" s="14"/>
      <c r="EY354" s="14"/>
      <c r="EZ354" s="14"/>
      <c r="FA354" s="14"/>
      <c r="FB354" s="14"/>
      <c r="FC354" s="14"/>
      <c r="FD354" s="14"/>
      <c r="FE354" s="14"/>
      <c r="FF354" s="14"/>
      <c r="FG354" s="14"/>
      <c r="FH354" s="14"/>
      <c r="FI354" s="14"/>
      <c r="FJ354" s="14"/>
      <c r="FK354" s="14"/>
      <c r="FL354" s="14"/>
      <c r="FM354" s="14"/>
      <c r="FN354" s="14"/>
      <c r="FO354" s="14"/>
      <c r="FP354" s="14"/>
      <c r="FQ354" s="14"/>
      <c r="FR354" s="14"/>
      <c r="FS354" s="14"/>
      <c r="FT354" s="14"/>
      <c r="FU354" s="14"/>
      <c r="FV354" s="14"/>
      <c r="FW354" s="14"/>
      <c r="FX354" s="14"/>
      <c r="FY354" s="14"/>
      <c r="FZ354" s="14"/>
      <c r="GA354" s="14"/>
      <c r="GB354" s="14"/>
      <c r="GC354" s="14"/>
      <c r="GD354" s="14"/>
      <c r="GE354" s="14"/>
      <c r="GF354" s="14"/>
      <c r="GG354" s="14"/>
      <c r="GH354" s="14"/>
      <c r="GI354" s="14"/>
      <c r="GJ354" s="14"/>
      <c r="GK354" s="14"/>
      <c r="GL354" s="14"/>
      <c r="GM354" s="14"/>
      <c r="GN354" s="14"/>
      <c r="GO354" s="14"/>
      <c r="GP354" s="14"/>
      <c r="GQ354" s="14"/>
      <c r="GR354" s="14"/>
      <c r="GS354" s="14"/>
      <c r="GT354" s="14"/>
      <c r="GU354" s="14"/>
      <c r="GV354" s="14"/>
      <c r="GW354" s="14"/>
      <c r="GX354" s="14"/>
      <c r="GY354" s="14"/>
      <c r="GZ354" s="14"/>
      <c r="HA354" s="14"/>
      <c r="HB354" s="14"/>
      <c r="HC354" s="14"/>
      <c r="HD354" s="14"/>
      <c r="HE354" s="14"/>
      <c r="HF354" s="14"/>
      <c r="HG354" s="14"/>
      <c r="HH354" s="14"/>
      <c r="HI354" s="14"/>
      <c r="HJ354" s="14"/>
      <c r="HK354" s="14"/>
      <c r="HL354" s="14"/>
      <c r="HM354" s="14"/>
      <c r="HN354" s="14"/>
      <c r="HO354" s="14"/>
      <c r="HP354" s="14"/>
      <c r="HQ354" s="14"/>
      <c r="HR354" s="14"/>
      <c r="HS354" s="14"/>
      <c r="HT354" s="14"/>
      <c r="HU354" s="14"/>
      <c r="HV354" s="14"/>
      <c r="HW354" s="14"/>
      <c r="HX354" s="14"/>
      <c r="HY354" s="14"/>
      <c r="HZ354" s="14"/>
      <c r="IA354" s="14"/>
      <c r="IB354" s="14"/>
      <c r="IC354" s="14"/>
      <c r="ID354" s="14"/>
      <c r="IE354" s="14"/>
      <c r="IF354" s="14"/>
      <c r="IG354" s="14"/>
      <c r="IH354" s="14"/>
      <c r="II354" s="14"/>
      <c r="IJ354" s="14"/>
      <c r="IK354" s="14"/>
      <c r="IL354" s="14"/>
      <c r="IM354" s="14"/>
      <c r="IN354" s="14"/>
      <c r="IO354" s="14"/>
      <c r="IP354" s="14"/>
      <c r="IQ354" s="14"/>
      <c r="IR354" s="14"/>
      <c r="IS354" s="14"/>
      <c r="IT354" s="14"/>
      <c r="IU354" s="14"/>
      <c r="IV354" s="14"/>
    </row>
    <row r="355" spans="1:256" ht="114.75" customHeight="1">
      <c r="A355" s="34">
        <f>SUBTOTAL(103,$C$7:C355)*1</f>
        <v>335</v>
      </c>
      <c r="B355" s="35" t="s">
        <v>2030</v>
      </c>
      <c r="C355" s="35" t="s">
        <v>2031</v>
      </c>
      <c r="D355" s="36" t="s">
        <v>2032</v>
      </c>
      <c r="E355" s="35" t="s">
        <v>343</v>
      </c>
      <c r="F355" s="35" t="s">
        <v>2033</v>
      </c>
      <c r="G355" s="38" t="s">
        <v>30</v>
      </c>
      <c r="H355" s="37">
        <v>529000</v>
      </c>
      <c r="I355" s="35" t="s">
        <v>2034</v>
      </c>
      <c r="J355" s="35" t="s">
        <v>2035</v>
      </c>
      <c r="K355" s="35" t="s">
        <v>2036</v>
      </c>
      <c r="L355" s="35" t="s">
        <v>1848</v>
      </c>
      <c r="M355" s="45"/>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E355" s="14"/>
      <c r="EF355" s="14"/>
      <c r="EG355" s="14"/>
      <c r="EH355" s="14"/>
      <c r="EI355" s="14"/>
      <c r="EJ355" s="14"/>
      <c r="EK355" s="14"/>
      <c r="EL355" s="14"/>
      <c r="EM355" s="14"/>
      <c r="EN355" s="14"/>
      <c r="EO355" s="14"/>
      <c r="EP355" s="14"/>
      <c r="EQ355" s="14"/>
      <c r="ER355" s="14"/>
      <c r="ES355" s="14"/>
      <c r="ET355" s="14"/>
      <c r="EU355" s="14"/>
      <c r="EV355" s="14"/>
      <c r="EW355" s="14"/>
      <c r="EX355" s="14"/>
      <c r="EY355" s="14"/>
      <c r="EZ355" s="14"/>
      <c r="FA355" s="14"/>
      <c r="FB355" s="14"/>
      <c r="FC355" s="14"/>
      <c r="FD355" s="14"/>
      <c r="FE355" s="14"/>
      <c r="FF355" s="14"/>
      <c r="FG355" s="14"/>
      <c r="FH355" s="14"/>
      <c r="FI355" s="14"/>
      <c r="FJ355" s="14"/>
      <c r="FK355" s="14"/>
      <c r="FL355" s="14"/>
      <c r="FM355" s="14"/>
      <c r="FN355" s="14"/>
      <c r="FO355" s="14"/>
      <c r="FP355" s="14"/>
      <c r="FQ355" s="14"/>
      <c r="FR355" s="14"/>
      <c r="FS355" s="14"/>
      <c r="FT355" s="14"/>
      <c r="FU355" s="14"/>
      <c r="FV355" s="14"/>
      <c r="FW355" s="14"/>
      <c r="FX355" s="14"/>
      <c r="FY355" s="14"/>
      <c r="FZ355" s="14"/>
      <c r="GA355" s="14"/>
      <c r="GB355" s="14"/>
      <c r="GC355" s="14"/>
      <c r="GD355" s="14"/>
      <c r="GE355" s="14"/>
      <c r="GF355" s="14"/>
      <c r="GG355" s="14"/>
      <c r="GH355" s="14"/>
      <c r="GI355" s="14"/>
      <c r="GJ355" s="14"/>
      <c r="GK355" s="14"/>
      <c r="GL355" s="14"/>
      <c r="GM355" s="14"/>
      <c r="GN355" s="14"/>
      <c r="GO355" s="14"/>
      <c r="GP355" s="14"/>
      <c r="GQ355" s="14"/>
      <c r="GR355" s="14"/>
      <c r="GS355" s="14"/>
      <c r="GT355" s="14"/>
      <c r="GU355" s="14"/>
      <c r="GV355" s="14"/>
      <c r="GW355" s="14"/>
      <c r="GX355" s="14"/>
      <c r="GY355" s="14"/>
      <c r="GZ355" s="14"/>
      <c r="HA355" s="14"/>
      <c r="HB355" s="14"/>
      <c r="HC355" s="14"/>
      <c r="HD355" s="14"/>
      <c r="HE355" s="14"/>
      <c r="HF355" s="14"/>
      <c r="HG355" s="14"/>
      <c r="HH355" s="14"/>
      <c r="HI355" s="14"/>
      <c r="HJ355" s="14"/>
      <c r="HK355" s="14"/>
      <c r="HL355" s="14"/>
      <c r="HM355" s="14"/>
      <c r="HN355" s="14"/>
      <c r="HO355" s="14"/>
      <c r="HP355" s="14"/>
      <c r="HQ355" s="14"/>
      <c r="HR355" s="14"/>
      <c r="HS355" s="14"/>
      <c r="HT355" s="14"/>
      <c r="HU355" s="14"/>
      <c r="HV355" s="14"/>
      <c r="HW355" s="14"/>
      <c r="HX355" s="14"/>
      <c r="HY355" s="14"/>
      <c r="HZ355" s="14"/>
      <c r="IA355" s="14"/>
      <c r="IB355" s="14"/>
      <c r="IC355" s="14"/>
      <c r="ID355" s="14"/>
      <c r="IE355" s="14"/>
      <c r="IF355" s="14"/>
      <c r="IG355" s="14"/>
      <c r="IH355" s="14"/>
      <c r="II355" s="14"/>
      <c r="IJ355" s="14"/>
      <c r="IK355" s="14"/>
      <c r="IL355" s="14"/>
      <c r="IM355" s="14"/>
      <c r="IN355" s="14"/>
      <c r="IO355" s="14"/>
      <c r="IP355" s="14"/>
      <c r="IQ355" s="14"/>
      <c r="IR355" s="14"/>
      <c r="IS355" s="14"/>
      <c r="IT355" s="14"/>
      <c r="IU355" s="14"/>
      <c r="IV355" s="14"/>
    </row>
    <row r="356" spans="1:256" ht="114.75" customHeight="1">
      <c r="A356" s="34">
        <f>SUBTOTAL(103,$C$7:C356)*1</f>
        <v>336</v>
      </c>
      <c r="B356" s="35" t="s">
        <v>2037</v>
      </c>
      <c r="C356" s="35" t="s">
        <v>2038</v>
      </c>
      <c r="D356" s="36" t="s">
        <v>2039</v>
      </c>
      <c r="E356" s="35" t="s">
        <v>641</v>
      </c>
      <c r="F356" s="35" t="s">
        <v>2040</v>
      </c>
      <c r="G356" s="35" t="s">
        <v>67</v>
      </c>
      <c r="H356" s="37">
        <v>234860.9</v>
      </c>
      <c r="I356" s="35" t="s">
        <v>2041</v>
      </c>
      <c r="J356" s="35" t="s">
        <v>531</v>
      </c>
      <c r="K356" s="35" t="s">
        <v>1869</v>
      </c>
      <c r="L356" s="35" t="s">
        <v>1848</v>
      </c>
      <c r="M356" s="45"/>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4"/>
      <c r="EU356" s="14"/>
      <c r="EV356" s="14"/>
      <c r="EW356" s="14"/>
      <c r="EX356" s="14"/>
      <c r="EY356" s="14"/>
      <c r="EZ356" s="14"/>
      <c r="FA356" s="14"/>
      <c r="FB356" s="14"/>
      <c r="FC356" s="14"/>
      <c r="FD356" s="14"/>
      <c r="FE356" s="14"/>
      <c r="FF356" s="14"/>
      <c r="FG356" s="14"/>
      <c r="FH356" s="14"/>
      <c r="FI356" s="14"/>
      <c r="FJ356" s="14"/>
      <c r="FK356" s="14"/>
      <c r="FL356" s="14"/>
      <c r="FM356" s="14"/>
      <c r="FN356" s="14"/>
      <c r="FO356" s="14"/>
      <c r="FP356" s="14"/>
      <c r="FQ356" s="14"/>
      <c r="FR356" s="14"/>
      <c r="FS356" s="14"/>
      <c r="FT356" s="14"/>
      <c r="FU356" s="14"/>
      <c r="FV356" s="14"/>
      <c r="FW356" s="14"/>
      <c r="FX356" s="14"/>
      <c r="FY356" s="14"/>
      <c r="FZ356" s="14"/>
      <c r="GA356" s="14"/>
      <c r="GB356" s="14"/>
      <c r="GC356" s="14"/>
      <c r="GD356" s="14"/>
      <c r="GE356" s="14"/>
      <c r="GF356" s="14"/>
      <c r="GG356" s="14"/>
      <c r="GH356" s="14"/>
      <c r="GI356" s="14"/>
      <c r="GJ356" s="14"/>
      <c r="GK356" s="14"/>
      <c r="GL356" s="14"/>
      <c r="GM356" s="14"/>
      <c r="GN356" s="14"/>
      <c r="GO356" s="14"/>
      <c r="GP356" s="14"/>
      <c r="GQ356" s="14"/>
      <c r="GR356" s="14"/>
      <c r="GS356" s="14"/>
      <c r="GT356" s="14"/>
      <c r="GU356" s="14"/>
      <c r="GV356" s="14"/>
      <c r="GW356" s="14"/>
      <c r="GX356" s="14"/>
      <c r="GY356" s="14"/>
      <c r="GZ356" s="14"/>
      <c r="HA356" s="14"/>
      <c r="HB356" s="14"/>
      <c r="HC356" s="14"/>
      <c r="HD356" s="14"/>
      <c r="HE356" s="14"/>
      <c r="HF356" s="14"/>
      <c r="HG356" s="14"/>
      <c r="HH356" s="14"/>
      <c r="HI356" s="14"/>
      <c r="HJ356" s="14"/>
      <c r="HK356" s="14"/>
      <c r="HL356" s="14"/>
      <c r="HM356" s="14"/>
      <c r="HN356" s="14"/>
      <c r="HO356" s="14"/>
      <c r="HP356" s="14"/>
      <c r="HQ356" s="14"/>
      <c r="HR356" s="14"/>
      <c r="HS356" s="14"/>
      <c r="HT356" s="14"/>
      <c r="HU356" s="14"/>
      <c r="HV356" s="14"/>
      <c r="HW356" s="14"/>
      <c r="HX356" s="14"/>
      <c r="HY356" s="14"/>
      <c r="HZ356" s="14"/>
      <c r="IA356" s="14"/>
      <c r="IB356" s="14"/>
      <c r="IC356" s="14"/>
      <c r="ID356" s="14"/>
      <c r="IE356" s="14"/>
      <c r="IF356" s="14"/>
      <c r="IG356" s="14"/>
      <c r="IH356" s="14"/>
      <c r="II356" s="14"/>
      <c r="IJ356" s="14"/>
      <c r="IK356" s="14"/>
      <c r="IL356" s="14"/>
      <c r="IM356" s="14"/>
      <c r="IN356" s="14"/>
      <c r="IO356" s="14"/>
      <c r="IP356" s="14"/>
      <c r="IQ356" s="14"/>
      <c r="IR356" s="14"/>
      <c r="IS356" s="14"/>
      <c r="IT356" s="14"/>
      <c r="IU356" s="14"/>
      <c r="IV356" s="14"/>
    </row>
    <row r="357" spans="1:256" ht="114.75" customHeight="1">
      <c r="A357" s="34">
        <f>SUBTOTAL(103,$C$7:C357)*1</f>
        <v>337</v>
      </c>
      <c r="B357" s="35" t="s">
        <v>2042</v>
      </c>
      <c r="C357" s="35" t="s">
        <v>2043</v>
      </c>
      <c r="D357" s="36" t="s">
        <v>2044</v>
      </c>
      <c r="E357" s="35" t="s">
        <v>641</v>
      </c>
      <c r="F357" s="35" t="s">
        <v>2045</v>
      </c>
      <c r="G357" s="35" t="s">
        <v>67</v>
      </c>
      <c r="H357" s="37">
        <v>189284</v>
      </c>
      <c r="I357" s="35" t="s">
        <v>2046</v>
      </c>
      <c r="J357" s="35" t="s">
        <v>531</v>
      </c>
      <c r="K357" s="35" t="s">
        <v>2047</v>
      </c>
      <c r="L357" s="35" t="s">
        <v>1848</v>
      </c>
      <c r="M357" s="45"/>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D357" s="14"/>
      <c r="EE357" s="14"/>
      <c r="EF357" s="14"/>
      <c r="EG357" s="14"/>
      <c r="EH357" s="14"/>
      <c r="EI357" s="14"/>
      <c r="EJ357" s="14"/>
      <c r="EK357" s="14"/>
      <c r="EL357" s="14"/>
      <c r="EM357" s="14"/>
      <c r="EN357" s="14"/>
      <c r="EO357" s="14"/>
      <c r="EP357" s="14"/>
      <c r="EQ357" s="14"/>
      <c r="ER357" s="14"/>
      <c r="ES357" s="14"/>
      <c r="ET357" s="14"/>
      <c r="EU357" s="14"/>
      <c r="EV357" s="14"/>
      <c r="EW357" s="14"/>
      <c r="EX357" s="14"/>
      <c r="EY357" s="14"/>
      <c r="EZ357" s="14"/>
      <c r="FA357" s="14"/>
      <c r="FB357" s="14"/>
      <c r="FC357" s="14"/>
      <c r="FD357" s="14"/>
      <c r="FE357" s="14"/>
      <c r="FF357" s="14"/>
      <c r="FG357" s="14"/>
      <c r="FH357" s="14"/>
      <c r="FI357" s="14"/>
      <c r="FJ357" s="14"/>
      <c r="FK357" s="14"/>
      <c r="FL357" s="14"/>
      <c r="FM357" s="14"/>
      <c r="FN357" s="14"/>
      <c r="FO357" s="14"/>
      <c r="FP357" s="14"/>
      <c r="FQ357" s="14"/>
      <c r="FR357" s="14"/>
      <c r="FS357" s="14"/>
      <c r="FT357" s="14"/>
      <c r="FU357" s="14"/>
      <c r="FV357" s="14"/>
      <c r="FW357" s="14"/>
      <c r="FX357" s="14"/>
      <c r="FY357" s="14"/>
      <c r="FZ357" s="14"/>
      <c r="GA357" s="14"/>
      <c r="GB357" s="14"/>
      <c r="GC357" s="14"/>
      <c r="GD357" s="14"/>
      <c r="GE357" s="14"/>
      <c r="GF357" s="14"/>
      <c r="GG357" s="14"/>
      <c r="GH357" s="14"/>
      <c r="GI357" s="14"/>
      <c r="GJ357" s="14"/>
      <c r="GK357" s="14"/>
      <c r="GL357" s="14"/>
      <c r="GM357" s="14"/>
      <c r="GN357" s="14"/>
      <c r="GO357" s="14"/>
      <c r="GP357" s="14"/>
      <c r="GQ357" s="14"/>
      <c r="GR357" s="14"/>
      <c r="GS357" s="14"/>
      <c r="GT357" s="14"/>
      <c r="GU357" s="14"/>
      <c r="GV357" s="14"/>
      <c r="GW357" s="14"/>
      <c r="GX357" s="14"/>
      <c r="GY357" s="14"/>
      <c r="GZ357" s="14"/>
      <c r="HA357" s="14"/>
      <c r="HB357" s="14"/>
      <c r="HC357" s="14"/>
      <c r="HD357" s="14"/>
      <c r="HE357" s="14"/>
      <c r="HF357" s="14"/>
      <c r="HG357" s="14"/>
      <c r="HH357" s="14"/>
      <c r="HI357" s="14"/>
      <c r="HJ357" s="14"/>
      <c r="HK357" s="14"/>
      <c r="HL357" s="14"/>
      <c r="HM357" s="14"/>
      <c r="HN357" s="14"/>
      <c r="HO357" s="14"/>
      <c r="HP357" s="14"/>
      <c r="HQ357" s="14"/>
      <c r="HR357" s="14"/>
      <c r="HS357" s="14"/>
      <c r="HT357" s="14"/>
      <c r="HU357" s="14"/>
      <c r="HV357" s="14"/>
      <c r="HW357" s="14"/>
      <c r="HX357" s="14"/>
      <c r="HY357" s="14"/>
      <c r="HZ357" s="14"/>
      <c r="IA357" s="14"/>
      <c r="IB357" s="14"/>
      <c r="IC357" s="14"/>
      <c r="ID357" s="14"/>
      <c r="IE357" s="14"/>
      <c r="IF357" s="14"/>
      <c r="IG357" s="14"/>
      <c r="IH357" s="14"/>
      <c r="II357" s="14"/>
      <c r="IJ357" s="14"/>
      <c r="IK357" s="14"/>
      <c r="IL357" s="14"/>
      <c r="IM357" s="14"/>
      <c r="IN357" s="14"/>
      <c r="IO357" s="14"/>
      <c r="IP357" s="14"/>
      <c r="IQ357" s="14"/>
      <c r="IR357" s="14"/>
      <c r="IS357" s="14"/>
      <c r="IT357" s="14"/>
      <c r="IU357" s="14"/>
      <c r="IV357" s="14"/>
    </row>
    <row r="358" spans="1:256" ht="114.75" customHeight="1">
      <c r="A358" s="34">
        <f>SUBTOTAL(103,$C$7:C358)*1</f>
        <v>338</v>
      </c>
      <c r="B358" s="35" t="s">
        <v>2048</v>
      </c>
      <c r="C358" s="35" t="s">
        <v>2049</v>
      </c>
      <c r="D358" s="36" t="s">
        <v>2050</v>
      </c>
      <c r="E358" s="35" t="s">
        <v>597</v>
      </c>
      <c r="F358" s="35" t="s">
        <v>2051</v>
      </c>
      <c r="G358" s="35" t="s">
        <v>22</v>
      </c>
      <c r="H358" s="37">
        <v>203722.46</v>
      </c>
      <c r="I358" s="35" t="s">
        <v>2041</v>
      </c>
      <c r="J358" s="35" t="s">
        <v>531</v>
      </c>
      <c r="K358" s="35" t="s">
        <v>1869</v>
      </c>
      <c r="L358" s="35" t="s">
        <v>1848</v>
      </c>
      <c r="M358" s="45"/>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E358" s="14"/>
      <c r="EF358" s="14"/>
      <c r="EG358" s="14"/>
      <c r="EH358" s="14"/>
      <c r="EI358" s="14"/>
      <c r="EJ358" s="14"/>
      <c r="EK358" s="14"/>
      <c r="EL358" s="14"/>
      <c r="EM358" s="14"/>
      <c r="EN358" s="14"/>
      <c r="EO358" s="14"/>
      <c r="EP358" s="14"/>
      <c r="EQ358" s="14"/>
      <c r="ER358" s="14"/>
      <c r="ES358" s="14"/>
      <c r="ET358" s="14"/>
      <c r="EU358" s="14"/>
      <c r="EV358" s="14"/>
      <c r="EW358" s="14"/>
      <c r="EX358" s="14"/>
      <c r="EY358" s="14"/>
      <c r="EZ358" s="14"/>
      <c r="FA358" s="14"/>
      <c r="FB358" s="14"/>
      <c r="FC358" s="14"/>
      <c r="FD358" s="14"/>
      <c r="FE358" s="14"/>
      <c r="FF358" s="14"/>
      <c r="FG358" s="14"/>
      <c r="FH358" s="14"/>
      <c r="FI358" s="14"/>
      <c r="FJ358" s="14"/>
      <c r="FK358" s="14"/>
      <c r="FL358" s="14"/>
      <c r="FM358" s="14"/>
      <c r="FN358" s="14"/>
      <c r="FO358" s="14"/>
      <c r="FP358" s="14"/>
      <c r="FQ358" s="14"/>
      <c r="FR358" s="14"/>
      <c r="FS358" s="14"/>
      <c r="FT358" s="14"/>
      <c r="FU358" s="14"/>
      <c r="FV358" s="14"/>
      <c r="FW358" s="14"/>
      <c r="FX358" s="14"/>
      <c r="FY358" s="14"/>
      <c r="FZ358" s="14"/>
      <c r="GA358" s="14"/>
      <c r="GB358" s="14"/>
      <c r="GC358" s="14"/>
      <c r="GD358" s="14"/>
      <c r="GE358" s="14"/>
      <c r="GF358" s="14"/>
      <c r="GG358" s="14"/>
      <c r="GH358" s="14"/>
      <c r="GI358" s="14"/>
      <c r="GJ358" s="14"/>
      <c r="GK358" s="14"/>
      <c r="GL358" s="14"/>
      <c r="GM358" s="14"/>
      <c r="GN358" s="14"/>
      <c r="GO358" s="14"/>
      <c r="GP358" s="14"/>
      <c r="GQ358" s="14"/>
      <c r="GR358" s="14"/>
      <c r="GS358" s="14"/>
      <c r="GT358" s="14"/>
      <c r="GU358" s="14"/>
      <c r="GV358" s="14"/>
      <c r="GW358" s="14"/>
      <c r="GX358" s="14"/>
      <c r="GY358" s="14"/>
      <c r="GZ358" s="14"/>
      <c r="HA358" s="14"/>
      <c r="HB358" s="14"/>
      <c r="HC358" s="14"/>
      <c r="HD358" s="14"/>
      <c r="HE358" s="14"/>
      <c r="HF358" s="14"/>
      <c r="HG358" s="14"/>
      <c r="HH358" s="14"/>
      <c r="HI358" s="14"/>
      <c r="HJ358" s="14"/>
      <c r="HK358" s="14"/>
      <c r="HL358" s="14"/>
      <c r="HM358" s="14"/>
      <c r="HN358" s="14"/>
      <c r="HO358" s="14"/>
      <c r="HP358" s="14"/>
      <c r="HQ358" s="14"/>
      <c r="HR358" s="14"/>
      <c r="HS358" s="14"/>
      <c r="HT358" s="14"/>
      <c r="HU358" s="14"/>
      <c r="HV358" s="14"/>
      <c r="HW358" s="14"/>
      <c r="HX358" s="14"/>
      <c r="HY358" s="14"/>
      <c r="HZ358" s="14"/>
      <c r="IA358" s="14"/>
      <c r="IB358" s="14"/>
      <c r="IC358" s="14"/>
      <c r="ID358" s="14"/>
      <c r="IE358" s="14"/>
      <c r="IF358" s="14"/>
      <c r="IG358" s="14"/>
      <c r="IH358" s="14"/>
      <c r="II358" s="14"/>
      <c r="IJ358" s="14"/>
      <c r="IK358" s="14"/>
      <c r="IL358" s="14"/>
      <c r="IM358" s="14"/>
      <c r="IN358" s="14"/>
      <c r="IO358" s="14"/>
      <c r="IP358" s="14"/>
      <c r="IQ358" s="14"/>
      <c r="IR358" s="14"/>
      <c r="IS358" s="14"/>
      <c r="IT358" s="14"/>
      <c r="IU358" s="14"/>
      <c r="IV358" s="14"/>
    </row>
    <row r="359" spans="1:256" ht="114.75" customHeight="1">
      <c r="A359" s="34">
        <f>SUBTOTAL(103,$C$7:C359)*1</f>
        <v>339</v>
      </c>
      <c r="B359" s="35" t="s">
        <v>2052</v>
      </c>
      <c r="C359" s="35" t="s">
        <v>2053</v>
      </c>
      <c r="D359" s="36" t="s">
        <v>2054</v>
      </c>
      <c r="E359" s="35" t="s">
        <v>597</v>
      </c>
      <c r="F359" s="35" t="s">
        <v>2055</v>
      </c>
      <c r="G359" s="35" t="s">
        <v>67</v>
      </c>
      <c r="H359" s="37">
        <v>131995</v>
      </c>
      <c r="I359" s="35" t="s">
        <v>2056</v>
      </c>
      <c r="J359" s="35" t="s">
        <v>2057</v>
      </c>
      <c r="K359" s="35" t="s">
        <v>1983</v>
      </c>
      <c r="L359" s="35" t="s">
        <v>1848</v>
      </c>
      <c r="M359" s="45"/>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c r="EV359" s="14"/>
      <c r="EW359" s="14"/>
      <c r="EX359" s="14"/>
      <c r="EY359" s="14"/>
      <c r="EZ359" s="14"/>
      <c r="FA359" s="14"/>
      <c r="FB359" s="14"/>
      <c r="FC359" s="14"/>
      <c r="FD359" s="14"/>
      <c r="FE359" s="14"/>
      <c r="FF359" s="14"/>
      <c r="FG359" s="14"/>
      <c r="FH359" s="14"/>
      <c r="FI359" s="14"/>
      <c r="FJ359" s="14"/>
      <c r="FK359" s="14"/>
      <c r="FL359" s="14"/>
      <c r="FM359" s="14"/>
      <c r="FN359" s="14"/>
      <c r="FO359" s="14"/>
      <c r="FP359" s="14"/>
      <c r="FQ359" s="14"/>
      <c r="FR359" s="14"/>
      <c r="FS359" s="14"/>
      <c r="FT359" s="14"/>
      <c r="FU359" s="14"/>
      <c r="FV359" s="14"/>
      <c r="FW359" s="14"/>
      <c r="FX359" s="14"/>
      <c r="FY359" s="14"/>
      <c r="FZ359" s="14"/>
      <c r="GA359" s="14"/>
      <c r="GB359" s="14"/>
      <c r="GC359" s="14"/>
      <c r="GD359" s="14"/>
      <c r="GE359" s="14"/>
      <c r="GF359" s="14"/>
      <c r="GG359" s="14"/>
      <c r="GH359" s="14"/>
      <c r="GI359" s="14"/>
      <c r="GJ359" s="14"/>
      <c r="GK359" s="14"/>
      <c r="GL359" s="14"/>
      <c r="GM359" s="14"/>
      <c r="GN359" s="14"/>
      <c r="GO359" s="14"/>
      <c r="GP359" s="14"/>
      <c r="GQ359" s="14"/>
      <c r="GR359" s="14"/>
      <c r="GS359" s="14"/>
      <c r="GT359" s="14"/>
      <c r="GU359" s="14"/>
      <c r="GV359" s="14"/>
      <c r="GW359" s="14"/>
      <c r="GX359" s="14"/>
      <c r="GY359" s="14"/>
      <c r="GZ359" s="14"/>
      <c r="HA359" s="14"/>
      <c r="HB359" s="14"/>
      <c r="HC359" s="14"/>
      <c r="HD359" s="14"/>
      <c r="HE359" s="14"/>
      <c r="HF359" s="14"/>
      <c r="HG359" s="14"/>
      <c r="HH359" s="14"/>
      <c r="HI359" s="14"/>
      <c r="HJ359" s="14"/>
      <c r="HK359" s="14"/>
      <c r="HL359" s="14"/>
      <c r="HM359" s="14"/>
      <c r="HN359" s="14"/>
      <c r="HO359" s="14"/>
      <c r="HP359" s="14"/>
      <c r="HQ359" s="14"/>
      <c r="HR359" s="14"/>
      <c r="HS359" s="14"/>
      <c r="HT359" s="14"/>
      <c r="HU359" s="14"/>
      <c r="HV359" s="14"/>
      <c r="HW359" s="14"/>
      <c r="HX359" s="14"/>
      <c r="HY359" s="14"/>
      <c r="HZ359" s="14"/>
      <c r="IA359" s="14"/>
      <c r="IB359" s="14"/>
      <c r="IC359" s="14"/>
      <c r="ID359" s="14"/>
      <c r="IE359" s="14"/>
      <c r="IF359" s="14"/>
      <c r="IG359" s="14"/>
      <c r="IH359" s="14"/>
      <c r="II359" s="14"/>
      <c r="IJ359" s="14"/>
      <c r="IK359" s="14"/>
      <c r="IL359" s="14"/>
      <c r="IM359" s="14"/>
      <c r="IN359" s="14"/>
      <c r="IO359" s="14"/>
      <c r="IP359" s="14"/>
      <c r="IQ359" s="14"/>
      <c r="IR359" s="14"/>
      <c r="IS359" s="14"/>
      <c r="IT359" s="14"/>
      <c r="IU359" s="14"/>
      <c r="IV359" s="14"/>
    </row>
    <row r="360" spans="1:256" ht="114.75" customHeight="1">
      <c r="A360" s="34">
        <f>SUBTOTAL(103,$C$7:C360)*1</f>
        <v>340</v>
      </c>
      <c r="B360" s="35" t="s">
        <v>2058</v>
      </c>
      <c r="C360" s="35" t="s">
        <v>2059</v>
      </c>
      <c r="D360" s="36" t="s">
        <v>2060</v>
      </c>
      <c r="E360" s="35" t="s">
        <v>1448</v>
      </c>
      <c r="F360" s="35" t="s">
        <v>2061</v>
      </c>
      <c r="G360" s="38" t="s">
        <v>67</v>
      </c>
      <c r="H360" s="37">
        <v>16589.45</v>
      </c>
      <c r="I360" s="35" t="s">
        <v>2062</v>
      </c>
      <c r="J360" s="35" t="s">
        <v>1118</v>
      </c>
      <c r="K360" s="35" t="s">
        <v>2063</v>
      </c>
      <c r="L360" s="35" t="s">
        <v>1848</v>
      </c>
      <c r="M360" s="45"/>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E360" s="14"/>
      <c r="EF360" s="14"/>
      <c r="EG360" s="14"/>
      <c r="EH360" s="14"/>
      <c r="EI360" s="14"/>
      <c r="EJ360" s="14"/>
      <c r="EK360" s="14"/>
      <c r="EL360" s="14"/>
      <c r="EM360" s="14"/>
      <c r="EN360" s="14"/>
      <c r="EO360" s="14"/>
      <c r="EP360" s="14"/>
      <c r="EQ360" s="14"/>
      <c r="ER360" s="14"/>
      <c r="ES360" s="14"/>
      <c r="ET360" s="14"/>
      <c r="EU360" s="14"/>
      <c r="EV360" s="14"/>
      <c r="EW360" s="14"/>
      <c r="EX360" s="14"/>
      <c r="EY360" s="14"/>
      <c r="EZ360" s="14"/>
      <c r="FA360" s="14"/>
      <c r="FB360" s="14"/>
      <c r="FC360" s="14"/>
      <c r="FD360" s="14"/>
      <c r="FE360" s="14"/>
      <c r="FF360" s="14"/>
      <c r="FG360" s="14"/>
      <c r="FH360" s="14"/>
      <c r="FI360" s="14"/>
      <c r="FJ360" s="14"/>
      <c r="FK360" s="14"/>
      <c r="FL360" s="14"/>
      <c r="FM360" s="14"/>
      <c r="FN360" s="14"/>
      <c r="FO360" s="14"/>
      <c r="FP360" s="14"/>
      <c r="FQ360" s="14"/>
      <c r="FR360" s="14"/>
      <c r="FS360" s="14"/>
      <c r="FT360" s="14"/>
      <c r="FU360" s="14"/>
      <c r="FV360" s="14"/>
      <c r="FW360" s="14"/>
      <c r="FX360" s="14"/>
      <c r="FY360" s="14"/>
      <c r="FZ360" s="14"/>
      <c r="GA360" s="14"/>
      <c r="GB360" s="14"/>
      <c r="GC360" s="14"/>
      <c r="GD360" s="14"/>
      <c r="GE360" s="14"/>
      <c r="GF360" s="14"/>
      <c r="GG360" s="14"/>
      <c r="GH360" s="14"/>
      <c r="GI360" s="14"/>
      <c r="GJ360" s="14"/>
      <c r="GK360" s="14"/>
      <c r="GL360" s="14"/>
      <c r="GM360" s="14"/>
      <c r="GN360" s="14"/>
      <c r="GO360" s="14"/>
      <c r="GP360" s="14"/>
      <c r="GQ360" s="14"/>
      <c r="GR360" s="14"/>
      <c r="GS360" s="14"/>
      <c r="GT360" s="14"/>
      <c r="GU360" s="14"/>
      <c r="GV360" s="14"/>
      <c r="GW360" s="14"/>
      <c r="GX360" s="14"/>
      <c r="GY360" s="14"/>
      <c r="GZ360" s="14"/>
      <c r="HA360" s="14"/>
      <c r="HB360" s="14"/>
      <c r="HC360" s="14"/>
      <c r="HD360" s="14"/>
      <c r="HE360" s="14"/>
      <c r="HF360" s="14"/>
      <c r="HG360" s="14"/>
      <c r="HH360" s="14"/>
      <c r="HI360" s="14"/>
      <c r="HJ360" s="14"/>
      <c r="HK360" s="14"/>
      <c r="HL360" s="14"/>
      <c r="HM360" s="14"/>
      <c r="HN360" s="14"/>
      <c r="HO360" s="14"/>
      <c r="HP360" s="14"/>
      <c r="HQ360" s="14"/>
      <c r="HR360" s="14"/>
      <c r="HS360" s="14"/>
      <c r="HT360" s="14"/>
      <c r="HU360" s="14"/>
      <c r="HV360" s="14"/>
      <c r="HW360" s="14"/>
      <c r="HX360" s="14"/>
      <c r="HY360" s="14"/>
      <c r="HZ360" s="14"/>
      <c r="IA360" s="14"/>
      <c r="IB360" s="14"/>
      <c r="IC360" s="14"/>
      <c r="ID360" s="14"/>
      <c r="IE360" s="14"/>
      <c r="IF360" s="14"/>
      <c r="IG360" s="14"/>
      <c r="IH360" s="14"/>
      <c r="II360" s="14"/>
      <c r="IJ360" s="14"/>
      <c r="IK360" s="14"/>
      <c r="IL360" s="14"/>
      <c r="IM360" s="14"/>
      <c r="IN360" s="14"/>
      <c r="IO360" s="14"/>
      <c r="IP360" s="14"/>
      <c r="IQ360" s="14"/>
      <c r="IR360" s="14"/>
      <c r="IS360" s="14"/>
      <c r="IT360" s="14"/>
      <c r="IU360" s="14"/>
      <c r="IV360" s="14"/>
    </row>
    <row r="361" spans="1:256" ht="114.75" customHeight="1">
      <c r="A361" s="34">
        <f>SUBTOTAL(103,$C$7:C361)*1</f>
        <v>341</v>
      </c>
      <c r="B361" s="35" t="s">
        <v>2064</v>
      </c>
      <c r="C361" s="35" t="s">
        <v>2065</v>
      </c>
      <c r="D361" s="36" t="s">
        <v>2066</v>
      </c>
      <c r="E361" s="35" t="s">
        <v>597</v>
      </c>
      <c r="F361" s="35" t="s">
        <v>2067</v>
      </c>
      <c r="G361" s="35" t="s">
        <v>30</v>
      </c>
      <c r="H361" s="37">
        <v>650000</v>
      </c>
      <c r="I361" s="35" t="s">
        <v>2068</v>
      </c>
      <c r="J361" s="35" t="s">
        <v>447</v>
      </c>
      <c r="K361" s="35" t="s">
        <v>2069</v>
      </c>
      <c r="L361" s="35" t="s">
        <v>1848</v>
      </c>
      <c r="M361" s="45"/>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c r="EL361" s="14"/>
      <c r="EM361" s="14"/>
      <c r="EN361" s="14"/>
      <c r="EO361" s="14"/>
      <c r="EP361" s="14"/>
      <c r="EQ361" s="14"/>
      <c r="ER361" s="14"/>
      <c r="ES361" s="14"/>
      <c r="ET361" s="14"/>
      <c r="EU361" s="14"/>
      <c r="EV361" s="14"/>
      <c r="EW361" s="14"/>
      <c r="EX361" s="14"/>
      <c r="EY361" s="14"/>
      <c r="EZ361" s="14"/>
      <c r="FA361" s="14"/>
      <c r="FB361" s="14"/>
      <c r="FC361" s="14"/>
      <c r="FD361" s="14"/>
      <c r="FE361" s="14"/>
      <c r="FF361" s="14"/>
      <c r="FG361" s="14"/>
      <c r="FH361" s="14"/>
      <c r="FI361" s="14"/>
      <c r="FJ361" s="14"/>
      <c r="FK361" s="14"/>
      <c r="FL361" s="14"/>
      <c r="FM361" s="14"/>
      <c r="FN361" s="14"/>
      <c r="FO361" s="14"/>
      <c r="FP361" s="14"/>
      <c r="FQ361" s="14"/>
      <c r="FR361" s="14"/>
      <c r="FS361" s="14"/>
      <c r="FT361" s="14"/>
      <c r="FU361" s="14"/>
      <c r="FV361" s="14"/>
      <c r="FW361" s="14"/>
      <c r="FX361" s="14"/>
      <c r="FY361" s="14"/>
      <c r="FZ361" s="14"/>
      <c r="GA361" s="14"/>
      <c r="GB361" s="14"/>
      <c r="GC361" s="14"/>
      <c r="GD361" s="14"/>
      <c r="GE361" s="14"/>
      <c r="GF361" s="14"/>
      <c r="GG361" s="14"/>
      <c r="GH361" s="14"/>
      <c r="GI361" s="14"/>
      <c r="GJ361" s="14"/>
      <c r="GK361" s="14"/>
      <c r="GL361" s="14"/>
      <c r="GM361" s="14"/>
      <c r="GN361" s="14"/>
      <c r="GO361" s="14"/>
      <c r="GP361" s="14"/>
      <c r="GQ361" s="14"/>
      <c r="GR361" s="14"/>
      <c r="GS361" s="14"/>
      <c r="GT361" s="14"/>
      <c r="GU361" s="14"/>
      <c r="GV361" s="14"/>
      <c r="GW361" s="14"/>
      <c r="GX361" s="14"/>
      <c r="GY361" s="14"/>
      <c r="GZ361" s="14"/>
      <c r="HA361" s="14"/>
      <c r="HB361" s="14"/>
      <c r="HC361" s="14"/>
      <c r="HD361" s="14"/>
      <c r="HE361" s="14"/>
      <c r="HF361" s="14"/>
      <c r="HG361" s="14"/>
      <c r="HH361" s="14"/>
      <c r="HI361" s="14"/>
      <c r="HJ361" s="14"/>
      <c r="HK361" s="14"/>
      <c r="HL361" s="14"/>
      <c r="HM361" s="14"/>
      <c r="HN361" s="14"/>
      <c r="HO361" s="14"/>
      <c r="HP361" s="14"/>
      <c r="HQ361" s="14"/>
      <c r="HR361" s="14"/>
      <c r="HS361" s="14"/>
      <c r="HT361" s="14"/>
      <c r="HU361" s="14"/>
      <c r="HV361" s="14"/>
      <c r="HW361" s="14"/>
      <c r="HX361" s="14"/>
      <c r="HY361" s="14"/>
      <c r="HZ361" s="14"/>
      <c r="IA361" s="14"/>
      <c r="IB361" s="14"/>
      <c r="IC361" s="14"/>
      <c r="ID361" s="14"/>
      <c r="IE361" s="14"/>
      <c r="IF361" s="14"/>
      <c r="IG361" s="14"/>
      <c r="IH361" s="14"/>
      <c r="II361" s="14"/>
      <c r="IJ361" s="14"/>
      <c r="IK361" s="14"/>
      <c r="IL361" s="14"/>
      <c r="IM361" s="14"/>
      <c r="IN361" s="14"/>
      <c r="IO361" s="14"/>
      <c r="IP361" s="14"/>
      <c r="IQ361" s="14"/>
      <c r="IR361" s="14"/>
      <c r="IS361" s="14"/>
      <c r="IT361" s="14"/>
      <c r="IU361" s="14"/>
      <c r="IV361" s="14"/>
    </row>
    <row r="362" spans="1:256" ht="114.75" customHeight="1">
      <c r="A362" s="34">
        <f>SUBTOTAL(103,$C$7:C362)*1</f>
        <v>342</v>
      </c>
      <c r="B362" s="35" t="s">
        <v>2070</v>
      </c>
      <c r="C362" s="35" t="s">
        <v>2071</v>
      </c>
      <c r="D362" s="36" t="s">
        <v>2072</v>
      </c>
      <c r="E362" s="35" t="s">
        <v>100</v>
      </c>
      <c r="F362" s="35" t="s">
        <v>2073</v>
      </c>
      <c r="G362" s="35" t="s">
        <v>67</v>
      </c>
      <c r="H362" s="37">
        <v>18014.4</v>
      </c>
      <c r="I362" s="35" t="s">
        <v>914</v>
      </c>
      <c r="J362" s="35" t="s">
        <v>2074</v>
      </c>
      <c r="K362" s="35" t="s">
        <v>1998</v>
      </c>
      <c r="L362" s="35" t="s">
        <v>1848</v>
      </c>
      <c r="M362" s="45"/>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c r="EL362" s="14"/>
      <c r="EM362" s="14"/>
      <c r="EN362" s="14"/>
      <c r="EO362" s="14"/>
      <c r="EP362" s="14"/>
      <c r="EQ362" s="14"/>
      <c r="ER362" s="14"/>
      <c r="ES362" s="14"/>
      <c r="ET362" s="14"/>
      <c r="EU362" s="14"/>
      <c r="EV362" s="14"/>
      <c r="EW362" s="14"/>
      <c r="EX362" s="14"/>
      <c r="EY362" s="14"/>
      <c r="EZ362" s="14"/>
      <c r="FA362" s="14"/>
      <c r="FB362" s="14"/>
      <c r="FC362" s="14"/>
      <c r="FD362" s="14"/>
      <c r="FE362" s="14"/>
      <c r="FF362" s="14"/>
      <c r="FG362" s="14"/>
      <c r="FH362" s="14"/>
      <c r="FI362" s="14"/>
      <c r="FJ362" s="14"/>
      <c r="FK362" s="14"/>
      <c r="FL362" s="14"/>
      <c r="FM362" s="14"/>
      <c r="FN362" s="14"/>
      <c r="FO362" s="14"/>
      <c r="FP362" s="14"/>
      <c r="FQ362" s="14"/>
      <c r="FR362" s="14"/>
      <c r="FS362" s="14"/>
      <c r="FT362" s="14"/>
      <c r="FU362" s="14"/>
      <c r="FV362" s="14"/>
      <c r="FW362" s="14"/>
      <c r="FX362" s="14"/>
      <c r="FY362" s="14"/>
      <c r="FZ362" s="14"/>
      <c r="GA362" s="14"/>
      <c r="GB362" s="14"/>
      <c r="GC362" s="14"/>
      <c r="GD362" s="14"/>
      <c r="GE362" s="14"/>
      <c r="GF362" s="14"/>
      <c r="GG362" s="14"/>
      <c r="GH362" s="14"/>
      <c r="GI362" s="14"/>
      <c r="GJ362" s="14"/>
      <c r="GK362" s="14"/>
      <c r="GL362" s="14"/>
      <c r="GM362" s="14"/>
      <c r="GN362" s="14"/>
      <c r="GO362" s="14"/>
      <c r="GP362" s="14"/>
      <c r="GQ362" s="14"/>
      <c r="GR362" s="14"/>
      <c r="GS362" s="14"/>
      <c r="GT362" s="14"/>
      <c r="GU362" s="14"/>
      <c r="GV362" s="14"/>
      <c r="GW362" s="14"/>
      <c r="GX362" s="14"/>
      <c r="GY362" s="14"/>
      <c r="GZ362" s="14"/>
      <c r="HA362" s="14"/>
      <c r="HB362" s="14"/>
      <c r="HC362" s="14"/>
      <c r="HD362" s="14"/>
      <c r="HE362" s="14"/>
      <c r="HF362" s="14"/>
      <c r="HG362" s="14"/>
      <c r="HH362" s="14"/>
      <c r="HI362" s="14"/>
      <c r="HJ362" s="14"/>
      <c r="HK362" s="14"/>
      <c r="HL362" s="14"/>
      <c r="HM362" s="14"/>
      <c r="HN362" s="14"/>
      <c r="HO362" s="14"/>
      <c r="HP362" s="14"/>
      <c r="HQ362" s="14"/>
      <c r="HR362" s="14"/>
      <c r="HS362" s="14"/>
      <c r="HT362" s="14"/>
      <c r="HU362" s="14"/>
      <c r="HV362" s="14"/>
      <c r="HW362" s="14"/>
      <c r="HX362" s="14"/>
      <c r="HY362" s="14"/>
      <c r="HZ362" s="14"/>
      <c r="IA362" s="14"/>
      <c r="IB362" s="14"/>
      <c r="IC362" s="14"/>
      <c r="ID362" s="14"/>
      <c r="IE362" s="14"/>
      <c r="IF362" s="14"/>
      <c r="IG362" s="14"/>
      <c r="IH362" s="14"/>
      <c r="II362" s="14"/>
      <c r="IJ362" s="14"/>
      <c r="IK362" s="14"/>
      <c r="IL362" s="14"/>
      <c r="IM362" s="14"/>
      <c r="IN362" s="14"/>
      <c r="IO362" s="14"/>
      <c r="IP362" s="14"/>
      <c r="IQ362" s="14"/>
      <c r="IR362" s="14"/>
      <c r="IS362" s="14"/>
      <c r="IT362" s="14"/>
      <c r="IU362" s="14"/>
      <c r="IV362" s="14"/>
    </row>
    <row r="363" spans="1:256" ht="114.75" customHeight="1">
      <c r="A363" s="34">
        <f>SUBTOTAL(103,$C$7:C363)*1</f>
        <v>343</v>
      </c>
      <c r="B363" s="35" t="s">
        <v>2075</v>
      </c>
      <c r="C363" s="35" t="s">
        <v>2076</v>
      </c>
      <c r="D363" s="36" t="s">
        <v>2077</v>
      </c>
      <c r="E363" s="35" t="s">
        <v>1022</v>
      </c>
      <c r="F363" s="35" t="s">
        <v>2078</v>
      </c>
      <c r="G363" s="35" t="s">
        <v>67</v>
      </c>
      <c r="H363" s="37">
        <v>118219</v>
      </c>
      <c r="I363" s="35" t="s">
        <v>2079</v>
      </c>
      <c r="J363" s="35" t="s">
        <v>1625</v>
      </c>
      <c r="K363" s="35" t="s">
        <v>1983</v>
      </c>
      <c r="L363" s="35" t="s">
        <v>1848</v>
      </c>
      <c r="M363" s="45"/>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c r="FH363" s="14"/>
      <c r="FI363" s="14"/>
      <c r="FJ363" s="14"/>
      <c r="FK363" s="14"/>
      <c r="FL363" s="14"/>
      <c r="FM363" s="14"/>
      <c r="FN363" s="14"/>
      <c r="FO363" s="14"/>
      <c r="FP363" s="14"/>
      <c r="FQ363" s="14"/>
      <c r="FR363" s="14"/>
      <c r="FS363" s="14"/>
      <c r="FT363" s="14"/>
      <c r="FU363" s="14"/>
      <c r="FV363" s="14"/>
      <c r="FW363" s="14"/>
      <c r="FX363" s="14"/>
      <c r="FY363" s="14"/>
      <c r="FZ363" s="14"/>
      <c r="GA363" s="14"/>
      <c r="GB363" s="14"/>
      <c r="GC363" s="14"/>
      <c r="GD363" s="14"/>
      <c r="GE363" s="14"/>
      <c r="GF363" s="14"/>
      <c r="GG363" s="14"/>
      <c r="GH363" s="14"/>
      <c r="GI363" s="14"/>
      <c r="GJ363" s="14"/>
      <c r="GK363" s="14"/>
      <c r="GL363" s="14"/>
      <c r="GM363" s="14"/>
      <c r="GN363" s="14"/>
      <c r="GO363" s="14"/>
      <c r="GP363" s="14"/>
      <c r="GQ363" s="14"/>
      <c r="GR363" s="14"/>
      <c r="GS363" s="14"/>
      <c r="GT363" s="14"/>
      <c r="GU363" s="14"/>
      <c r="GV363" s="14"/>
      <c r="GW363" s="14"/>
      <c r="GX363" s="14"/>
      <c r="GY363" s="14"/>
      <c r="GZ363" s="14"/>
      <c r="HA363" s="14"/>
      <c r="HB363" s="14"/>
      <c r="HC363" s="14"/>
      <c r="HD363" s="14"/>
      <c r="HE363" s="14"/>
      <c r="HF363" s="14"/>
      <c r="HG363" s="14"/>
      <c r="HH363" s="14"/>
      <c r="HI363" s="14"/>
      <c r="HJ363" s="14"/>
      <c r="HK363" s="14"/>
      <c r="HL363" s="14"/>
      <c r="HM363" s="14"/>
      <c r="HN363" s="14"/>
      <c r="HO363" s="14"/>
      <c r="HP363" s="14"/>
      <c r="HQ363" s="14"/>
      <c r="HR363" s="14"/>
      <c r="HS363" s="14"/>
      <c r="HT363" s="14"/>
      <c r="HU363" s="14"/>
      <c r="HV363" s="14"/>
      <c r="HW363" s="14"/>
      <c r="HX363" s="14"/>
      <c r="HY363" s="14"/>
      <c r="HZ363" s="14"/>
      <c r="IA363" s="14"/>
      <c r="IB363" s="14"/>
      <c r="IC363" s="14"/>
      <c r="ID363" s="14"/>
      <c r="IE363" s="14"/>
      <c r="IF363" s="14"/>
      <c r="IG363" s="14"/>
      <c r="IH363" s="14"/>
      <c r="II363" s="14"/>
      <c r="IJ363" s="14"/>
      <c r="IK363" s="14"/>
      <c r="IL363" s="14"/>
      <c r="IM363" s="14"/>
      <c r="IN363" s="14"/>
      <c r="IO363" s="14"/>
      <c r="IP363" s="14"/>
      <c r="IQ363" s="14"/>
      <c r="IR363" s="14"/>
      <c r="IS363" s="14"/>
      <c r="IT363" s="14"/>
      <c r="IU363" s="14"/>
      <c r="IV363" s="14"/>
    </row>
    <row r="364" spans="1:256" ht="114.75" customHeight="1">
      <c r="A364" s="34">
        <f>SUBTOTAL(103,$C$7:C364)*1</f>
        <v>344</v>
      </c>
      <c r="B364" s="35" t="s">
        <v>2080</v>
      </c>
      <c r="C364" s="35" t="s">
        <v>2081</v>
      </c>
      <c r="D364" s="36" t="s">
        <v>2082</v>
      </c>
      <c r="E364" s="35" t="s">
        <v>1022</v>
      </c>
      <c r="F364" s="35" t="s">
        <v>2083</v>
      </c>
      <c r="G364" s="38" t="s">
        <v>22</v>
      </c>
      <c r="H364" s="37">
        <v>138804.9</v>
      </c>
      <c r="I364" s="35" t="s">
        <v>2084</v>
      </c>
      <c r="J364" s="35" t="s">
        <v>1953</v>
      </c>
      <c r="K364" s="35" t="s">
        <v>2085</v>
      </c>
      <c r="L364" s="35" t="s">
        <v>1848</v>
      </c>
      <c r="M364" s="45"/>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c r="EL364" s="14"/>
      <c r="EM364" s="14"/>
      <c r="EN364" s="14"/>
      <c r="EO364" s="14"/>
      <c r="EP364" s="14"/>
      <c r="EQ364" s="14"/>
      <c r="ER364" s="14"/>
      <c r="ES364" s="14"/>
      <c r="ET364" s="14"/>
      <c r="EU364" s="14"/>
      <c r="EV364" s="14"/>
      <c r="EW364" s="14"/>
      <c r="EX364" s="14"/>
      <c r="EY364" s="14"/>
      <c r="EZ364" s="14"/>
      <c r="FA364" s="14"/>
      <c r="FB364" s="14"/>
      <c r="FC364" s="14"/>
      <c r="FD364" s="14"/>
      <c r="FE364" s="14"/>
      <c r="FF364" s="14"/>
      <c r="FG364" s="14"/>
      <c r="FH364" s="14"/>
      <c r="FI364" s="14"/>
      <c r="FJ364" s="14"/>
      <c r="FK364" s="14"/>
      <c r="FL364" s="14"/>
      <c r="FM364" s="14"/>
      <c r="FN364" s="14"/>
      <c r="FO364" s="14"/>
      <c r="FP364" s="14"/>
      <c r="FQ364" s="14"/>
      <c r="FR364" s="14"/>
      <c r="FS364" s="14"/>
      <c r="FT364" s="14"/>
      <c r="FU364" s="14"/>
      <c r="FV364" s="14"/>
      <c r="FW364" s="14"/>
      <c r="FX364" s="14"/>
      <c r="FY364" s="14"/>
      <c r="FZ364" s="14"/>
      <c r="GA364" s="14"/>
      <c r="GB364" s="14"/>
      <c r="GC364" s="14"/>
      <c r="GD364" s="14"/>
      <c r="GE364" s="14"/>
      <c r="GF364" s="14"/>
      <c r="GG364" s="14"/>
      <c r="GH364" s="14"/>
      <c r="GI364" s="14"/>
      <c r="GJ364" s="14"/>
      <c r="GK364" s="14"/>
      <c r="GL364" s="14"/>
      <c r="GM364" s="14"/>
      <c r="GN364" s="14"/>
      <c r="GO364" s="14"/>
      <c r="GP364" s="14"/>
      <c r="GQ364" s="14"/>
      <c r="GR364" s="14"/>
      <c r="GS364" s="14"/>
      <c r="GT364" s="14"/>
      <c r="GU364" s="14"/>
      <c r="GV364" s="14"/>
      <c r="GW364" s="14"/>
      <c r="GX364" s="14"/>
      <c r="GY364" s="14"/>
      <c r="GZ364" s="14"/>
      <c r="HA364" s="14"/>
      <c r="HB364" s="14"/>
      <c r="HC364" s="14"/>
      <c r="HD364" s="14"/>
      <c r="HE364" s="14"/>
      <c r="HF364" s="14"/>
      <c r="HG364" s="14"/>
      <c r="HH364" s="14"/>
      <c r="HI364" s="14"/>
      <c r="HJ364" s="14"/>
      <c r="HK364" s="14"/>
      <c r="HL364" s="14"/>
      <c r="HM364" s="14"/>
      <c r="HN364" s="14"/>
      <c r="HO364" s="14"/>
      <c r="HP364" s="14"/>
      <c r="HQ364" s="14"/>
      <c r="HR364" s="14"/>
      <c r="HS364" s="14"/>
      <c r="HT364" s="14"/>
      <c r="HU364" s="14"/>
      <c r="HV364" s="14"/>
      <c r="HW364" s="14"/>
      <c r="HX364" s="14"/>
      <c r="HY364" s="14"/>
      <c r="HZ364" s="14"/>
      <c r="IA364" s="14"/>
      <c r="IB364" s="14"/>
      <c r="IC364" s="14"/>
      <c r="ID364" s="14"/>
      <c r="IE364" s="14"/>
      <c r="IF364" s="14"/>
      <c r="IG364" s="14"/>
      <c r="IH364" s="14"/>
      <c r="II364" s="14"/>
      <c r="IJ364" s="14"/>
      <c r="IK364" s="14"/>
      <c r="IL364" s="14"/>
      <c r="IM364" s="14"/>
      <c r="IN364" s="14"/>
      <c r="IO364" s="14"/>
      <c r="IP364" s="14"/>
      <c r="IQ364" s="14"/>
      <c r="IR364" s="14"/>
      <c r="IS364" s="14"/>
      <c r="IT364" s="14"/>
      <c r="IU364" s="14"/>
      <c r="IV364" s="14"/>
    </row>
    <row r="365" spans="1:256" ht="114.75" customHeight="1">
      <c r="A365" s="34">
        <f>SUBTOTAL(103,$C$7:C365)*1</f>
        <v>345</v>
      </c>
      <c r="B365" s="35" t="s">
        <v>2086</v>
      </c>
      <c r="C365" s="35" t="s">
        <v>2087</v>
      </c>
      <c r="D365" s="36" t="s">
        <v>2088</v>
      </c>
      <c r="E365" s="35" t="s">
        <v>1022</v>
      </c>
      <c r="F365" s="35" t="s">
        <v>2089</v>
      </c>
      <c r="G365" s="38" t="s">
        <v>22</v>
      </c>
      <c r="H365" s="37">
        <v>76710</v>
      </c>
      <c r="I365" s="35" t="s">
        <v>2090</v>
      </c>
      <c r="J365" s="35" t="s">
        <v>1953</v>
      </c>
      <c r="K365" s="35" t="s">
        <v>2085</v>
      </c>
      <c r="L365" s="35" t="s">
        <v>1848</v>
      </c>
      <c r="M365" s="45"/>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E365" s="14"/>
      <c r="EF365" s="14"/>
      <c r="EG365" s="14"/>
      <c r="EH365" s="14"/>
      <c r="EI365" s="14"/>
      <c r="EJ365" s="14"/>
      <c r="EK365" s="14"/>
      <c r="EL365" s="14"/>
      <c r="EM365" s="14"/>
      <c r="EN365" s="14"/>
      <c r="EO365" s="14"/>
      <c r="EP365" s="14"/>
      <c r="EQ365" s="14"/>
      <c r="ER365" s="14"/>
      <c r="ES365" s="14"/>
      <c r="ET365" s="14"/>
      <c r="EU365" s="14"/>
      <c r="EV365" s="14"/>
      <c r="EW365" s="14"/>
      <c r="EX365" s="14"/>
      <c r="EY365" s="14"/>
      <c r="EZ365" s="14"/>
      <c r="FA365" s="14"/>
      <c r="FB365" s="14"/>
      <c r="FC365" s="14"/>
      <c r="FD365" s="14"/>
      <c r="FE365" s="14"/>
      <c r="FF365" s="14"/>
      <c r="FG365" s="14"/>
      <c r="FH365" s="14"/>
      <c r="FI365" s="14"/>
      <c r="FJ365" s="14"/>
      <c r="FK365" s="14"/>
      <c r="FL365" s="14"/>
      <c r="FM365" s="14"/>
      <c r="FN365" s="14"/>
      <c r="FO365" s="14"/>
      <c r="FP365" s="14"/>
      <c r="FQ365" s="14"/>
      <c r="FR365" s="14"/>
      <c r="FS365" s="14"/>
      <c r="FT365" s="14"/>
      <c r="FU365" s="14"/>
      <c r="FV365" s="14"/>
      <c r="FW365" s="14"/>
      <c r="FX365" s="14"/>
      <c r="FY365" s="14"/>
      <c r="FZ365" s="14"/>
      <c r="GA365" s="14"/>
      <c r="GB365" s="14"/>
      <c r="GC365" s="14"/>
      <c r="GD365" s="14"/>
      <c r="GE365" s="14"/>
      <c r="GF365" s="14"/>
      <c r="GG365" s="14"/>
      <c r="GH365" s="14"/>
      <c r="GI365" s="14"/>
      <c r="GJ365" s="14"/>
      <c r="GK365" s="14"/>
      <c r="GL365" s="14"/>
      <c r="GM365" s="14"/>
      <c r="GN365" s="14"/>
      <c r="GO365" s="14"/>
      <c r="GP365" s="14"/>
      <c r="GQ365" s="14"/>
      <c r="GR365" s="14"/>
      <c r="GS365" s="14"/>
      <c r="GT365" s="14"/>
      <c r="GU365" s="14"/>
      <c r="GV365" s="14"/>
      <c r="GW365" s="14"/>
      <c r="GX365" s="14"/>
      <c r="GY365" s="14"/>
      <c r="GZ365" s="14"/>
      <c r="HA365" s="14"/>
      <c r="HB365" s="14"/>
      <c r="HC365" s="14"/>
      <c r="HD365" s="14"/>
      <c r="HE365" s="14"/>
      <c r="HF365" s="14"/>
      <c r="HG365" s="14"/>
      <c r="HH365" s="14"/>
      <c r="HI365" s="14"/>
      <c r="HJ365" s="14"/>
      <c r="HK365" s="14"/>
      <c r="HL365" s="14"/>
      <c r="HM365" s="14"/>
      <c r="HN365" s="14"/>
      <c r="HO365" s="14"/>
      <c r="HP365" s="14"/>
      <c r="HQ365" s="14"/>
      <c r="HR365" s="14"/>
      <c r="HS365" s="14"/>
      <c r="HT365" s="14"/>
      <c r="HU365" s="14"/>
      <c r="HV365" s="14"/>
      <c r="HW365" s="14"/>
      <c r="HX365" s="14"/>
      <c r="HY365" s="14"/>
      <c r="HZ365" s="14"/>
      <c r="IA365" s="14"/>
      <c r="IB365" s="14"/>
      <c r="IC365" s="14"/>
      <c r="ID365" s="14"/>
      <c r="IE365" s="14"/>
      <c r="IF365" s="14"/>
      <c r="IG365" s="14"/>
      <c r="IH365" s="14"/>
      <c r="II365" s="14"/>
      <c r="IJ365" s="14"/>
      <c r="IK365" s="14"/>
      <c r="IL365" s="14"/>
      <c r="IM365" s="14"/>
      <c r="IN365" s="14"/>
      <c r="IO365" s="14"/>
      <c r="IP365" s="14"/>
      <c r="IQ365" s="14"/>
      <c r="IR365" s="14"/>
      <c r="IS365" s="14"/>
      <c r="IT365" s="14"/>
      <c r="IU365" s="14"/>
      <c r="IV365" s="14"/>
    </row>
    <row r="366" spans="1:256" ht="114.75" customHeight="1">
      <c r="A366" s="34">
        <f>SUBTOTAL(103,$C$7:C366)*1</f>
        <v>346</v>
      </c>
      <c r="B366" s="35" t="s">
        <v>2091</v>
      </c>
      <c r="C366" s="35" t="s">
        <v>2092</v>
      </c>
      <c r="D366" s="36" t="s">
        <v>2093</v>
      </c>
      <c r="E366" s="35" t="s">
        <v>1022</v>
      </c>
      <c r="F366" s="35" t="s">
        <v>2094</v>
      </c>
      <c r="G366" s="38" t="s">
        <v>22</v>
      </c>
      <c r="H366" s="37">
        <v>155550</v>
      </c>
      <c r="I366" s="35" t="s">
        <v>2095</v>
      </c>
      <c r="J366" s="35" t="s">
        <v>1953</v>
      </c>
      <c r="K366" s="35" t="s">
        <v>2085</v>
      </c>
      <c r="L366" s="35" t="s">
        <v>1848</v>
      </c>
      <c r="M366" s="45"/>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4"/>
      <c r="EV366" s="14"/>
      <c r="EW366" s="14"/>
      <c r="EX366" s="14"/>
      <c r="EY366" s="14"/>
      <c r="EZ366" s="14"/>
      <c r="FA366" s="14"/>
      <c r="FB366" s="14"/>
      <c r="FC366" s="14"/>
      <c r="FD366" s="14"/>
      <c r="FE366" s="14"/>
      <c r="FF366" s="14"/>
      <c r="FG366" s="14"/>
      <c r="FH366" s="14"/>
      <c r="FI366" s="14"/>
      <c r="FJ366" s="14"/>
      <c r="FK366" s="14"/>
      <c r="FL366" s="14"/>
      <c r="FM366" s="14"/>
      <c r="FN366" s="14"/>
      <c r="FO366" s="14"/>
      <c r="FP366" s="14"/>
      <c r="FQ366" s="14"/>
      <c r="FR366" s="14"/>
      <c r="FS366" s="14"/>
      <c r="FT366" s="14"/>
      <c r="FU366" s="14"/>
      <c r="FV366" s="14"/>
      <c r="FW366" s="14"/>
      <c r="FX366" s="14"/>
      <c r="FY366" s="14"/>
      <c r="FZ366" s="14"/>
      <c r="GA366" s="14"/>
      <c r="GB366" s="14"/>
      <c r="GC366" s="14"/>
      <c r="GD366" s="14"/>
      <c r="GE366" s="14"/>
      <c r="GF366" s="14"/>
      <c r="GG366" s="14"/>
      <c r="GH366" s="14"/>
      <c r="GI366" s="14"/>
      <c r="GJ366" s="14"/>
      <c r="GK366" s="14"/>
      <c r="GL366" s="14"/>
      <c r="GM366" s="14"/>
      <c r="GN366" s="14"/>
      <c r="GO366" s="14"/>
      <c r="GP366" s="14"/>
      <c r="GQ366" s="14"/>
      <c r="GR366" s="14"/>
      <c r="GS366" s="14"/>
      <c r="GT366" s="14"/>
      <c r="GU366" s="14"/>
      <c r="GV366" s="14"/>
      <c r="GW366" s="14"/>
      <c r="GX366" s="14"/>
      <c r="GY366" s="14"/>
      <c r="GZ366" s="14"/>
      <c r="HA366" s="14"/>
      <c r="HB366" s="14"/>
      <c r="HC366" s="14"/>
      <c r="HD366" s="14"/>
      <c r="HE366" s="14"/>
      <c r="HF366" s="14"/>
      <c r="HG366" s="14"/>
      <c r="HH366" s="14"/>
      <c r="HI366" s="14"/>
      <c r="HJ366" s="14"/>
      <c r="HK366" s="14"/>
      <c r="HL366" s="14"/>
      <c r="HM366" s="14"/>
      <c r="HN366" s="14"/>
      <c r="HO366" s="14"/>
      <c r="HP366" s="14"/>
      <c r="HQ366" s="14"/>
      <c r="HR366" s="14"/>
      <c r="HS366" s="14"/>
      <c r="HT366" s="14"/>
      <c r="HU366" s="14"/>
      <c r="HV366" s="14"/>
      <c r="HW366" s="14"/>
      <c r="HX366" s="14"/>
      <c r="HY366" s="14"/>
      <c r="HZ366" s="14"/>
      <c r="IA366" s="14"/>
      <c r="IB366" s="14"/>
      <c r="IC366" s="14"/>
      <c r="ID366" s="14"/>
      <c r="IE366" s="14"/>
      <c r="IF366" s="14"/>
      <c r="IG366" s="14"/>
      <c r="IH366" s="14"/>
      <c r="II366" s="14"/>
      <c r="IJ366" s="14"/>
      <c r="IK366" s="14"/>
      <c r="IL366" s="14"/>
      <c r="IM366" s="14"/>
      <c r="IN366" s="14"/>
      <c r="IO366" s="14"/>
      <c r="IP366" s="14"/>
      <c r="IQ366" s="14"/>
      <c r="IR366" s="14"/>
      <c r="IS366" s="14"/>
      <c r="IT366" s="14"/>
      <c r="IU366" s="14"/>
      <c r="IV366" s="14"/>
    </row>
    <row r="367" spans="1:256" ht="114.75" customHeight="1">
      <c r="A367" s="34">
        <f>SUBTOTAL(103,$C$7:C367)*1</f>
        <v>347</v>
      </c>
      <c r="B367" s="35" t="s">
        <v>2096</v>
      </c>
      <c r="C367" s="35" t="s">
        <v>2097</v>
      </c>
      <c r="D367" s="36" t="s">
        <v>2098</v>
      </c>
      <c r="E367" s="35" t="s">
        <v>1022</v>
      </c>
      <c r="F367" s="35" t="s">
        <v>2099</v>
      </c>
      <c r="G367" s="38" t="s">
        <v>22</v>
      </c>
      <c r="H367" s="37">
        <v>160000</v>
      </c>
      <c r="I367" s="35" t="s">
        <v>2100</v>
      </c>
      <c r="J367" s="35" t="s">
        <v>1953</v>
      </c>
      <c r="K367" s="35" t="s">
        <v>2085</v>
      </c>
      <c r="L367" s="35" t="s">
        <v>1848</v>
      </c>
      <c r="M367" s="45"/>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c r="EL367" s="14"/>
      <c r="EM367" s="14"/>
      <c r="EN367" s="14"/>
      <c r="EO367" s="14"/>
      <c r="EP367" s="14"/>
      <c r="EQ367" s="14"/>
      <c r="ER367" s="14"/>
      <c r="ES367" s="14"/>
      <c r="ET367" s="14"/>
      <c r="EU367" s="14"/>
      <c r="EV367" s="14"/>
      <c r="EW367" s="14"/>
      <c r="EX367" s="14"/>
      <c r="EY367" s="14"/>
      <c r="EZ367" s="14"/>
      <c r="FA367" s="14"/>
      <c r="FB367" s="14"/>
      <c r="FC367" s="14"/>
      <c r="FD367" s="14"/>
      <c r="FE367" s="14"/>
      <c r="FF367" s="14"/>
      <c r="FG367" s="14"/>
      <c r="FH367" s="14"/>
      <c r="FI367" s="14"/>
      <c r="FJ367" s="14"/>
      <c r="FK367" s="14"/>
      <c r="FL367" s="14"/>
      <c r="FM367" s="14"/>
      <c r="FN367" s="14"/>
      <c r="FO367" s="14"/>
      <c r="FP367" s="14"/>
      <c r="FQ367" s="14"/>
      <c r="FR367" s="14"/>
      <c r="FS367" s="14"/>
      <c r="FT367" s="14"/>
      <c r="FU367" s="14"/>
      <c r="FV367" s="14"/>
      <c r="FW367" s="14"/>
      <c r="FX367" s="14"/>
      <c r="FY367" s="14"/>
      <c r="FZ367" s="14"/>
      <c r="GA367" s="14"/>
      <c r="GB367" s="14"/>
      <c r="GC367" s="14"/>
      <c r="GD367" s="14"/>
      <c r="GE367" s="14"/>
      <c r="GF367" s="14"/>
      <c r="GG367" s="14"/>
      <c r="GH367" s="14"/>
      <c r="GI367" s="14"/>
      <c r="GJ367" s="14"/>
      <c r="GK367" s="14"/>
      <c r="GL367" s="14"/>
      <c r="GM367" s="14"/>
      <c r="GN367" s="14"/>
      <c r="GO367" s="14"/>
      <c r="GP367" s="14"/>
      <c r="GQ367" s="14"/>
      <c r="GR367" s="14"/>
      <c r="GS367" s="14"/>
      <c r="GT367" s="14"/>
      <c r="GU367" s="14"/>
      <c r="GV367" s="14"/>
      <c r="GW367" s="14"/>
      <c r="GX367" s="14"/>
      <c r="GY367" s="14"/>
      <c r="GZ367" s="14"/>
      <c r="HA367" s="14"/>
      <c r="HB367" s="14"/>
      <c r="HC367" s="14"/>
      <c r="HD367" s="14"/>
      <c r="HE367" s="14"/>
      <c r="HF367" s="14"/>
      <c r="HG367" s="14"/>
      <c r="HH367" s="14"/>
      <c r="HI367" s="14"/>
      <c r="HJ367" s="14"/>
      <c r="HK367" s="14"/>
      <c r="HL367" s="14"/>
      <c r="HM367" s="14"/>
      <c r="HN367" s="14"/>
      <c r="HO367" s="14"/>
      <c r="HP367" s="14"/>
      <c r="HQ367" s="14"/>
      <c r="HR367" s="14"/>
      <c r="HS367" s="14"/>
      <c r="HT367" s="14"/>
      <c r="HU367" s="14"/>
      <c r="HV367" s="14"/>
      <c r="HW367" s="14"/>
      <c r="HX367" s="14"/>
      <c r="HY367" s="14"/>
      <c r="HZ367" s="14"/>
      <c r="IA367" s="14"/>
      <c r="IB367" s="14"/>
      <c r="IC367" s="14"/>
      <c r="ID367" s="14"/>
      <c r="IE367" s="14"/>
      <c r="IF367" s="14"/>
      <c r="IG367" s="14"/>
      <c r="IH367" s="14"/>
      <c r="II367" s="14"/>
      <c r="IJ367" s="14"/>
      <c r="IK367" s="14"/>
      <c r="IL367" s="14"/>
      <c r="IM367" s="14"/>
      <c r="IN367" s="14"/>
      <c r="IO367" s="14"/>
      <c r="IP367" s="14"/>
      <c r="IQ367" s="14"/>
      <c r="IR367" s="14"/>
      <c r="IS367" s="14"/>
      <c r="IT367" s="14"/>
      <c r="IU367" s="14"/>
      <c r="IV367" s="14"/>
    </row>
    <row r="368" spans="1:256" ht="114.75" customHeight="1">
      <c r="A368" s="34">
        <f>SUBTOTAL(103,$C$7:C368)*1</f>
        <v>348</v>
      </c>
      <c r="B368" s="35" t="s">
        <v>2101</v>
      </c>
      <c r="C368" s="35" t="s">
        <v>2101</v>
      </c>
      <c r="D368" s="36" t="s">
        <v>2102</v>
      </c>
      <c r="E368" s="35" t="s">
        <v>1022</v>
      </c>
      <c r="F368" s="35" t="s">
        <v>2103</v>
      </c>
      <c r="G368" s="52" t="s">
        <v>22</v>
      </c>
      <c r="H368" s="37">
        <v>250000</v>
      </c>
      <c r="I368" s="35" t="s">
        <v>2104</v>
      </c>
      <c r="J368" s="35" t="s">
        <v>2105</v>
      </c>
      <c r="K368" s="35" t="s">
        <v>2085</v>
      </c>
      <c r="L368" s="35" t="s">
        <v>1848</v>
      </c>
      <c r="M368" s="45"/>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c r="DW368" s="14"/>
      <c r="DX368" s="14"/>
      <c r="DY368" s="14"/>
      <c r="DZ368" s="14"/>
      <c r="EA368" s="14"/>
      <c r="EB368" s="14"/>
      <c r="EC368" s="14"/>
      <c r="ED368" s="14"/>
      <c r="EE368" s="14"/>
      <c r="EF368" s="14"/>
      <c r="EG368" s="14"/>
      <c r="EH368" s="14"/>
      <c r="EI368" s="14"/>
      <c r="EJ368" s="14"/>
      <c r="EK368" s="14"/>
      <c r="EL368" s="14"/>
      <c r="EM368" s="14"/>
      <c r="EN368" s="14"/>
      <c r="EO368" s="14"/>
      <c r="EP368" s="14"/>
      <c r="EQ368" s="14"/>
      <c r="ER368" s="14"/>
      <c r="ES368" s="14"/>
      <c r="ET368" s="14"/>
      <c r="EU368" s="14"/>
      <c r="EV368" s="14"/>
      <c r="EW368" s="14"/>
      <c r="EX368" s="14"/>
      <c r="EY368" s="14"/>
      <c r="EZ368" s="14"/>
      <c r="FA368" s="14"/>
      <c r="FB368" s="14"/>
      <c r="FC368" s="14"/>
      <c r="FD368" s="14"/>
      <c r="FE368" s="14"/>
      <c r="FF368" s="14"/>
      <c r="FG368" s="14"/>
      <c r="FH368" s="14"/>
      <c r="FI368" s="14"/>
      <c r="FJ368" s="14"/>
      <c r="FK368" s="14"/>
      <c r="FL368" s="14"/>
      <c r="FM368" s="14"/>
      <c r="FN368" s="14"/>
      <c r="FO368" s="14"/>
      <c r="FP368" s="14"/>
      <c r="FQ368" s="14"/>
      <c r="FR368" s="14"/>
      <c r="FS368" s="14"/>
      <c r="FT368" s="14"/>
      <c r="FU368" s="14"/>
      <c r="FV368" s="14"/>
      <c r="FW368" s="14"/>
      <c r="FX368" s="14"/>
      <c r="FY368" s="14"/>
      <c r="FZ368" s="14"/>
      <c r="GA368" s="14"/>
      <c r="GB368" s="14"/>
      <c r="GC368" s="14"/>
      <c r="GD368" s="14"/>
      <c r="GE368" s="14"/>
      <c r="GF368" s="14"/>
      <c r="GG368" s="14"/>
      <c r="GH368" s="14"/>
      <c r="GI368" s="14"/>
      <c r="GJ368" s="14"/>
      <c r="GK368" s="14"/>
      <c r="GL368" s="14"/>
      <c r="GM368" s="14"/>
      <c r="GN368" s="14"/>
      <c r="GO368" s="14"/>
      <c r="GP368" s="14"/>
      <c r="GQ368" s="14"/>
      <c r="GR368" s="14"/>
      <c r="GS368" s="14"/>
      <c r="GT368" s="14"/>
      <c r="GU368" s="14"/>
      <c r="GV368" s="14"/>
      <c r="GW368" s="14"/>
      <c r="GX368" s="14"/>
      <c r="GY368" s="14"/>
      <c r="GZ368" s="14"/>
      <c r="HA368" s="14"/>
      <c r="HB368" s="14"/>
      <c r="HC368" s="14"/>
      <c r="HD368" s="14"/>
      <c r="HE368" s="14"/>
      <c r="HF368" s="14"/>
      <c r="HG368" s="14"/>
      <c r="HH368" s="14"/>
      <c r="HI368" s="14"/>
      <c r="HJ368" s="14"/>
      <c r="HK368" s="14"/>
      <c r="HL368" s="14"/>
      <c r="HM368" s="14"/>
      <c r="HN368" s="14"/>
      <c r="HO368" s="14"/>
      <c r="HP368" s="14"/>
      <c r="HQ368" s="14"/>
      <c r="HR368" s="14"/>
      <c r="HS368" s="14"/>
      <c r="HT368" s="14"/>
      <c r="HU368" s="14"/>
      <c r="HV368" s="14"/>
      <c r="HW368" s="14"/>
      <c r="HX368" s="14"/>
      <c r="HY368" s="14"/>
      <c r="HZ368" s="14"/>
      <c r="IA368" s="14"/>
      <c r="IB368" s="14"/>
      <c r="IC368" s="14"/>
      <c r="ID368" s="14"/>
      <c r="IE368" s="14"/>
      <c r="IF368" s="14"/>
      <c r="IG368" s="14"/>
      <c r="IH368" s="14"/>
      <c r="II368" s="14"/>
      <c r="IJ368" s="14"/>
      <c r="IK368" s="14"/>
      <c r="IL368" s="14"/>
      <c r="IM368" s="14"/>
      <c r="IN368" s="14"/>
      <c r="IO368" s="14"/>
      <c r="IP368" s="14"/>
      <c r="IQ368" s="14"/>
      <c r="IR368" s="14"/>
      <c r="IS368" s="14"/>
      <c r="IT368" s="14"/>
      <c r="IU368" s="14"/>
      <c r="IV368" s="14"/>
    </row>
    <row r="369" spans="1:256" ht="114.75" customHeight="1">
      <c r="A369" s="34">
        <f>SUBTOTAL(103,$C$7:C369)*1</f>
        <v>349</v>
      </c>
      <c r="B369" s="35" t="s">
        <v>2106</v>
      </c>
      <c r="C369" s="35" t="s">
        <v>2107</v>
      </c>
      <c r="D369" s="35" t="s">
        <v>2108</v>
      </c>
      <c r="E369" s="36" t="s">
        <v>191</v>
      </c>
      <c r="F369" s="35" t="s">
        <v>2109</v>
      </c>
      <c r="G369" s="35" t="s">
        <v>30</v>
      </c>
      <c r="H369" s="37">
        <v>189977.7</v>
      </c>
      <c r="I369" s="35" t="s">
        <v>2110</v>
      </c>
      <c r="J369" s="35" t="s">
        <v>2111</v>
      </c>
      <c r="K369" s="52" t="s">
        <v>2112</v>
      </c>
      <c r="L369" s="35" t="s">
        <v>1848</v>
      </c>
      <c r="M369" s="45"/>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c r="EW369" s="14"/>
      <c r="EX369" s="14"/>
      <c r="EY369" s="14"/>
      <c r="EZ369" s="14"/>
      <c r="FA369" s="14"/>
      <c r="FB369" s="14"/>
      <c r="FC369" s="14"/>
      <c r="FD369" s="14"/>
      <c r="FE369" s="14"/>
      <c r="FF369" s="14"/>
      <c r="FG369" s="14"/>
      <c r="FH369" s="14"/>
      <c r="FI369" s="14"/>
      <c r="FJ369" s="14"/>
      <c r="FK369" s="14"/>
      <c r="FL369" s="14"/>
      <c r="FM369" s="14"/>
      <c r="FN369" s="14"/>
      <c r="FO369" s="14"/>
      <c r="FP369" s="14"/>
      <c r="FQ369" s="14"/>
      <c r="FR369" s="14"/>
      <c r="FS369" s="14"/>
      <c r="FT369" s="14"/>
      <c r="FU369" s="14"/>
      <c r="FV369" s="14"/>
      <c r="FW369" s="14"/>
      <c r="FX369" s="14"/>
      <c r="FY369" s="14"/>
      <c r="FZ369" s="14"/>
      <c r="GA369" s="14"/>
      <c r="GB369" s="14"/>
      <c r="GC369" s="14"/>
      <c r="GD369" s="14"/>
      <c r="GE369" s="14"/>
      <c r="GF369" s="14"/>
      <c r="GG369" s="14"/>
      <c r="GH369" s="14"/>
      <c r="GI369" s="14"/>
      <c r="GJ369" s="14"/>
      <c r="GK369" s="14"/>
      <c r="GL369" s="14"/>
      <c r="GM369" s="14"/>
      <c r="GN369" s="14"/>
      <c r="GO369" s="14"/>
      <c r="GP369" s="14"/>
      <c r="GQ369" s="14"/>
      <c r="GR369" s="14"/>
      <c r="GS369" s="14"/>
      <c r="GT369" s="14"/>
      <c r="GU369" s="14"/>
      <c r="GV369" s="14"/>
      <c r="GW369" s="14"/>
      <c r="GX369" s="14"/>
      <c r="GY369" s="14"/>
      <c r="GZ369" s="14"/>
      <c r="HA369" s="14"/>
      <c r="HB369" s="14"/>
      <c r="HC369" s="14"/>
      <c r="HD369" s="14"/>
      <c r="HE369" s="14"/>
      <c r="HF369" s="14"/>
      <c r="HG369" s="14"/>
      <c r="HH369" s="14"/>
      <c r="HI369" s="14"/>
      <c r="HJ369" s="14"/>
      <c r="HK369" s="14"/>
      <c r="HL369" s="14"/>
      <c r="HM369" s="14"/>
      <c r="HN369" s="14"/>
      <c r="HO369" s="14"/>
      <c r="HP369" s="14"/>
      <c r="HQ369" s="14"/>
      <c r="HR369" s="14"/>
      <c r="HS369" s="14"/>
      <c r="HT369" s="14"/>
      <c r="HU369" s="14"/>
      <c r="HV369" s="14"/>
      <c r="HW369" s="14"/>
      <c r="HX369" s="14"/>
      <c r="HY369" s="14"/>
      <c r="HZ369" s="14"/>
      <c r="IA369" s="14"/>
      <c r="IB369" s="14"/>
      <c r="IC369" s="14"/>
      <c r="ID369" s="14"/>
      <c r="IE369" s="14"/>
      <c r="IF369" s="14"/>
      <c r="IG369" s="14"/>
      <c r="IH369" s="14"/>
      <c r="II369" s="14"/>
      <c r="IJ369" s="14"/>
      <c r="IK369" s="14"/>
      <c r="IL369" s="14"/>
      <c r="IM369" s="14"/>
      <c r="IN369" s="14"/>
      <c r="IO369" s="14"/>
      <c r="IP369" s="14"/>
      <c r="IQ369" s="14"/>
      <c r="IR369" s="14"/>
      <c r="IS369" s="14"/>
      <c r="IT369" s="14"/>
      <c r="IU369" s="14"/>
      <c r="IV369" s="14"/>
    </row>
    <row r="370" spans="1:256" ht="114.75" customHeight="1">
      <c r="A370" s="34">
        <f>SUBTOTAL(103,$C$7:C370)*1</f>
        <v>350</v>
      </c>
      <c r="B370" s="35" t="s">
        <v>2113</v>
      </c>
      <c r="C370" s="35" t="s">
        <v>2114</v>
      </c>
      <c r="D370" s="35" t="s">
        <v>2115</v>
      </c>
      <c r="E370" s="36" t="s">
        <v>343</v>
      </c>
      <c r="F370" s="35" t="s">
        <v>2116</v>
      </c>
      <c r="G370" s="35" t="s">
        <v>171</v>
      </c>
      <c r="H370" s="37">
        <v>350000</v>
      </c>
      <c r="I370" s="35" t="s">
        <v>2117</v>
      </c>
      <c r="J370" s="35" t="s">
        <v>531</v>
      </c>
      <c r="K370" s="52" t="s">
        <v>2118</v>
      </c>
      <c r="L370" s="35" t="s">
        <v>1848</v>
      </c>
      <c r="M370" s="45"/>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c r="FG370" s="14"/>
      <c r="FH370" s="14"/>
      <c r="FI370" s="14"/>
      <c r="FJ370" s="14"/>
      <c r="FK370" s="14"/>
      <c r="FL370" s="14"/>
      <c r="FM370" s="14"/>
      <c r="FN370" s="14"/>
      <c r="FO370" s="14"/>
      <c r="FP370" s="14"/>
      <c r="FQ370" s="14"/>
      <c r="FR370" s="14"/>
      <c r="FS370" s="14"/>
      <c r="FT370" s="14"/>
      <c r="FU370" s="14"/>
      <c r="FV370" s="14"/>
      <c r="FW370" s="14"/>
      <c r="FX370" s="14"/>
      <c r="FY370" s="14"/>
      <c r="FZ370" s="14"/>
      <c r="GA370" s="14"/>
      <c r="GB370" s="14"/>
      <c r="GC370" s="14"/>
      <c r="GD370" s="14"/>
      <c r="GE370" s="14"/>
      <c r="GF370" s="14"/>
      <c r="GG370" s="14"/>
      <c r="GH370" s="14"/>
      <c r="GI370" s="14"/>
      <c r="GJ370" s="14"/>
      <c r="GK370" s="14"/>
      <c r="GL370" s="14"/>
      <c r="GM370" s="14"/>
      <c r="GN370" s="14"/>
      <c r="GO370" s="14"/>
      <c r="GP370" s="14"/>
      <c r="GQ370" s="14"/>
      <c r="GR370" s="14"/>
      <c r="GS370" s="14"/>
      <c r="GT370" s="14"/>
      <c r="GU370" s="14"/>
      <c r="GV370" s="14"/>
      <c r="GW370" s="14"/>
      <c r="GX370" s="14"/>
      <c r="GY370" s="14"/>
      <c r="GZ370" s="14"/>
      <c r="HA370" s="14"/>
      <c r="HB370" s="14"/>
      <c r="HC370" s="14"/>
      <c r="HD370" s="14"/>
      <c r="HE370" s="14"/>
      <c r="HF370" s="14"/>
      <c r="HG370" s="14"/>
      <c r="HH370" s="14"/>
      <c r="HI370" s="14"/>
      <c r="HJ370" s="14"/>
      <c r="HK370" s="14"/>
      <c r="HL370" s="14"/>
      <c r="HM370" s="14"/>
      <c r="HN370" s="14"/>
      <c r="HO370" s="14"/>
      <c r="HP370" s="14"/>
      <c r="HQ370" s="14"/>
      <c r="HR370" s="14"/>
      <c r="HS370" s="14"/>
      <c r="HT370" s="14"/>
      <c r="HU370" s="14"/>
      <c r="HV370" s="14"/>
      <c r="HW370" s="14"/>
      <c r="HX370" s="14"/>
      <c r="HY370" s="14"/>
      <c r="HZ370" s="14"/>
      <c r="IA370" s="14"/>
      <c r="IB370" s="14"/>
      <c r="IC370" s="14"/>
      <c r="ID370" s="14"/>
      <c r="IE370" s="14"/>
      <c r="IF370" s="14"/>
      <c r="IG370" s="14"/>
      <c r="IH370" s="14"/>
      <c r="II370" s="14"/>
      <c r="IJ370" s="14"/>
      <c r="IK370" s="14"/>
      <c r="IL370" s="14"/>
      <c r="IM370" s="14"/>
      <c r="IN370" s="14"/>
      <c r="IO370" s="14"/>
      <c r="IP370" s="14"/>
      <c r="IQ370" s="14"/>
      <c r="IR370" s="14"/>
      <c r="IS370" s="14"/>
      <c r="IT370" s="14"/>
      <c r="IU370" s="14"/>
      <c r="IV370" s="14"/>
    </row>
    <row r="371" spans="1:256" ht="114.75" customHeight="1">
      <c r="A371" s="34">
        <f>SUBTOTAL(103,$C$7:C371)*1</f>
        <v>351</v>
      </c>
      <c r="B371" s="35" t="s">
        <v>2119</v>
      </c>
      <c r="C371" s="35" t="s">
        <v>2120</v>
      </c>
      <c r="D371" s="35" t="s">
        <v>2121</v>
      </c>
      <c r="E371" s="36" t="s">
        <v>1122</v>
      </c>
      <c r="F371" s="35" t="s">
        <v>2122</v>
      </c>
      <c r="G371" s="35" t="s">
        <v>67</v>
      </c>
      <c r="H371" s="37">
        <v>70510</v>
      </c>
      <c r="I371" s="35" t="s">
        <v>208</v>
      </c>
      <c r="J371" s="35" t="s">
        <v>531</v>
      </c>
      <c r="K371" s="52" t="s">
        <v>2123</v>
      </c>
      <c r="L371" s="35" t="s">
        <v>1848</v>
      </c>
      <c r="M371" s="45"/>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c r="FG371" s="14"/>
      <c r="FH371" s="14"/>
      <c r="FI371" s="14"/>
      <c r="FJ371" s="14"/>
      <c r="FK371" s="14"/>
      <c r="FL371" s="14"/>
      <c r="FM371" s="14"/>
      <c r="FN371" s="14"/>
      <c r="FO371" s="14"/>
      <c r="FP371" s="14"/>
      <c r="FQ371" s="14"/>
      <c r="FR371" s="14"/>
      <c r="FS371" s="14"/>
      <c r="FT371" s="14"/>
      <c r="FU371" s="14"/>
      <c r="FV371" s="14"/>
      <c r="FW371" s="14"/>
      <c r="FX371" s="14"/>
      <c r="FY371" s="14"/>
      <c r="FZ371" s="14"/>
      <c r="GA371" s="14"/>
      <c r="GB371" s="14"/>
      <c r="GC371" s="14"/>
      <c r="GD371" s="14"/>
      <c r="GE371" s="14"/>
      <c r="GF371" s="14"/>
      <c r="GG371" s="14"/>
      <c r="GH371" s="14"/>
      <c r="GI371" s="14"/>
      <c r="GJ371" s="14"/>
      <c r="GK371" s="14"/>
      <c r="GL371" s="14"/>
      <c r="GM371" s="14"/>
      <c r="GN371" s="14"/>
      <c r="GO371" s="14"/>
      <c r="GP371" s="14"/>
      <c r="GQ371" s="14"/>
      <c r="GR371" s="14"/>
      <c r="GS371" s="14"/>
      <c r="GT371" s="14"/>
      <c r="GU371" s="14"/>
      <c r="GV371" s="14"/>
      <c r="GW371" s="14"/>
      <c r="GX371" s="14"/>
      <c r="GY371" s="14"/>
      <c r="GZ371" s="14"/>
      <c r="HA371" s="14"/>
      <c r="HB371" s="14"/>
      <c r="HC371" s="14"/>
      <c r="HD371" s="14"/>
      <c r="HE371" s="14"/>
      <c r="HF371" s="14"/>
      <c r="HG371" s="14"/>
      <c r="HH371" s="14"/>
      <c r="HI371" s="14"/>
      <c r="HJ371" s="14"/>
      <c r="HK371" s="14"/>
      <c r="HL371" s="14"/>
      <c r="HM371" s="14"/>
      <c r="HN371" s="14"/>
      <c r="HO371" s="14"/>
      <c r="HP371" s="14"/>
      <c r="HQ371" s="14"/>
      <c r="HR371" s="14"/>
      <c r="HS371" s="14"/>
      <c r="HT371" s="14"/>
      <c r="HU371" s="14"/>
      <c r="HV371" s="14"/>
      <c r="HW371" s="14"/>
      <c r="HX371" s="14"/>
      <c r="HY371" s="14"/>
      <c r="HZ371" s="14"/>
      <c r="IA371" s="14"/>
      <c r="IB371" s="14"/>
      <c r="IC371" s="14"/>
      <c r="ID371" s="14"/>
      <c r="IE371" s="14"/>
      <c r="IF371" s="14"/>
      <c r="IG371" s="14"/>
      <c r="IH371" s="14"/>
      <c r="II371" s="14"/>
      <c r="IJ371" s="14"/>
      <c r="IK371" s="14"/>
      <c r="IL371" s="14"/>
      <c r="IM371" s="14"/>
      <c r="IN371" s="14"/>
      <c r="IO371" s="14"/>
      <c r="IP371" s="14"/>
      <c r="IQ371" s="14"/>
      <c r="IR371" s="14"/>
      <c r="IS371" s="14"/>
      <c r="IT371" s="14"/>
      <c r="IU371" s="14"/>
      <c r="IV371" s="14"/>
    </row>
    <row r="372" spans="1:256" ht="114.75" customHeight="1">
      <c r="A372" s="34">
        <f>SUBTOTAL(103,$C$7:C372)*1</f>
        <v>352</v>
      </c>
      <c r="B372" s="35" t="s">
        <v>2124</v>
      </c>
      <c r="C372" s="35" t="s">
        <v>2125</v>
      </c>
      <c r="D372" s="36" t="s">
        <v>2126</v>
      </c>
      <c r="E372" s="35" t="s">
        <v>431</v>
      </c>
      <c r="F372" s="35" t="s">
        <v>2127</v>
      </c>
      <c r="G372" s="35" t="s">
        <v>67</v>
      </c>
      <c r="H372" s="37">
        <v>32500</v>
      </c>
      <c r="I372" s="35" t="s">
        <v>2128</v>
      </c>
      <c r="J372" s="35" t="s">
        <v>2129</v>
      </c>
      <c r="K372" s="35" t="s">
        <v>2130</v>
      </c>
      <c r="L372" s="35" t="s">
        <v>1848</v>
      </c>
      <c r="M372" s="45"/>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c r="EV372" s="14"/>
      <c r="EW372" s="14"/>
      <c r="EX372" s="14"/>
      <c r="EY372" s="14"/>
      <c r="EZ372" s="14"/>
      <c r="FA372" s="14"/>
      <c r="FB372" s="14"/>
      <c r="FC372" s="14"/>
      <c r="FD372" s="14"/>
      <c r="FE372" s="14"/>
      <c r="FF372" s="14"/>
      <c r="FG372" s="14"/>
      <c r="FH372" s="14"/>
      <c r="FI372" s="14"/>
      <c r="FJ372" s="14"/>
      <c r="FK372" s="14"/>
      <c r="FL372" s="14"/>
      <c r="FM372" s="14"/>
      <c r="FN372" s="14"/>
      <c r="FO372" s="14"/>
      <c r="FP372" s="14"/>
      <c r="FQ372" s="14"/>
      <c r="FR372" s="14"/>
      <c r="FS372" s="14"/>
      <c r="FT372" s="14"/>
      <c r="FU372" s="14"/>
      <c r="FV372" s="14"/>
      <c r="FW372" s="14"/>
      <c r="FX372" s="14"/>
      <c r="FY372" s="14"/>
      <c r="FZ372" s="14"/>
      <c r="GA372" s="14"/>
      <c r="GB372" s="14"/>
      <c r="GC372" s="14"/>
      <c r="GD372" s="14"/>
      <c r="GE372" s="14"/>
      <c r="GF372" s="14"/>
      <c r="GG372" s="14"/>
      <c r="GH372" s="14"/>
      <c r="GI372" s="14"/>
      <c r="GJ372" s="14"/>
      <c r="GK372" s="14"/>
      <c r="GL372" s="14"/>
      <c r="GM372" s="14"/>
      <c r="GN372" s="14"/>
      <c r="GO372" s="14"/>
      <c r="GP372" s="14"/>
      <c r="GQ372" s="14"/>
      <c r="GR372" s="14"/>
      <c r="GS372" s="14"/>
      <c r="GT372" s="14"/>
      <c r="GU372" s="14"/>
      <c r="GV372" s="14"/>
      <c r="GW372" s="14"/>
      <c r="GX372" s="14"/>
      <c r="GY372" s="14"/>
      <c r="GZ372" s="14"/>
      <c r="HA372" s="14"/>
      <c r="HB372" s="14"/>
      <c r="HC372" s="14"/>
      <c r="HD372" s="14"/>
      <c r="HE372" s="14"/>
      <c r="HF372" s="14"/>
      <c r="HG372" s="14"/>
      <c r="HH372" s="14"/>
      <c r="HI372" s="14"/>
      <c r="HJ372" s="14"/>
      <c r="HK372" s="14"/>
      <c r="HL372" s="14"/>
      <c r="HM372" s="14"/>
      <c r="HN372" s="14"/>
      <c r="HO372" s="14"/>
      <c r="HP372" s="14"/>
      <c r="HQ372" s="14"/>
      <c r="HR372" s="14"/>
      <c r="HS372" s="14"/>
      <c r="HT372" s="14"/>
      <c r="HU372" s="14"/>
      <c r="HV372" s="14"/>
      <c r="HW372" s="14"/>
      <c r="HX372" s="14"/>
      <c r="HY372" s="14"/>
      <c r="HZ372" s="14"/>
      <c r="IA372" s="14"/>
      <c r="IB372" s="14"/>
      <c r="IC372" s="14"/>
      <c r="ID372" s="14"/>
      <c r="IE372" s="14"/>
      <c r="IF372" s="14"/>
      <c r="IG372" s="14"/>
      <c r="IH372" s="14"/>
      <c r="II372" s="14"/>
      <c r="IJ372" s="14"/>
      <c r="IK372" s="14"/>
      <c r="IL372" s="14"/>
      <c r="IM372" s="14"/>
      <c r="IN372" s="14"/>
      <c r="IO372" s="14"/>
      <c r="IP372" s="14"/>
      <c r="IQ372" s="14"/>
      <c r="IR372" s="14"/>
      <c r="IS372" s="14"/>
      <c r="IT372" s="14"/>
      <c r="IU372" s="14"/>
      <c r="IV372" s="14"/>
    </row>
    <row r="373" spans="1:13" s="3" customFormat="1" ht="45" customHeight="1">
      <c r="A373" s="27" t="s">
        <v>2131</v>
      </c>
      <c r="B373" s="28"/>
      <c r="C373" s="29"/>
      <c r="D373" s="30">
        <f>COUNTA(A374:A403)</f>
        <v>30</v>
      </c>
      <c r="E373" s="31"/>
      <c r="F373" s="31"/>
      <c r="G373" s="76"/>
      <c r="H373" s="26">
        <f>SUM(H374:H403)</f>
        <v>5356487.17</v>
      </c>
      <c r="I373" s="31"/>
      <c r="J373" s="31"/>
      <c r="K373" s="31"/>
      <c r="L373" s="31"/>
      <c r="M373" s="46"/>
    </row>
    <row r="374" spans="1:256" ht="114.75" customHeight="1">
      <c r="A374" s="34">
        <f>SUBTOTAL(103,$C$7:C374)*1</f>
        <v>353</v>
      </c>
      <c r="B374" s="35" t="s">
        <v>2132</v>
      </c>
      <c r="C374" s="35" t="s">
        <v>2133</v>
      </c>
      <c r="D374" s="36" t="s">
        <v>2134</v>
      </c>
      <c r="E374" s="35" t="s">
        <v>879</v>
      </c>
      <c r="F374" s="35" t="s">
        <v>2135</v>
      </c>
      <c r="G374" s="35" t="s">
        <v>22</v>
      </c>
      <c r="H374" s="37">
        <v>180000</v>
      </c>
      <c r="I374" s="35" t="s">
        <v>2136</v>
      </c>
      <c r="J374" s="35" t="s">
        <v>2137</v>
      </c>
      <c r="K374" s="35" t="s">
        <v>2138</v>
      </c>
      <c r="L374" s="35" t="s">
        <v>2131</v>
      </c>
      <c r="M374" s="45"/>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c r="FH374" s="14"/>
      <c r="FI374" s="14"/>
      <c r="FJ374" s="14"/>
      <c r="FK374" s="14"/>
      <c r="FL374" s="14"/>
      <c r="FM374" s="14"/>
      <c r="FN374" s="14"/>
      <c r="FO374" s="14"/>
      <c r="FP374" s="14"/>
      <c r="FQ374" s="14"/>
      <c r="FR374" s="14"/>
      <c r="FS374" s="14"/>
      <c r="FT374" s="14"/>
      <c r="FU374" s="14"/>
      <c r="FV374" s="14"/>
      <c r="FW374" s="14"/>
      <c r="FX374" s="14"/>
      <c r="FY374" s="14"/>
      <c r="FZ374" s="14"/>
      <c r="GA374" s="14"/>
      <c r="GB374" s="14"/>
      <c r="GC374" s="14"/>
      <c r="GD374" s="14"/>
      <c r="GE374" s="14"/>
      <c r="GF374" s="14"/>
      <c r="GG374" s="14"/>
      <c r="GH374" s="14"/>
      <c r="GI374" s="14"/>
      <c r="GJ374" s="14"/>
      <c r="GK374" s="14"/>
      <c r="GL374" s="14"/>
      <c r="GM374" s="14"/>
      <c r="GN374" s="14"/>
      <c r="GO374" s="14"/>
      <c r="GP374" s="14"/>
      <c r="GQ374" s="14"/>
      <c r="GR374" s="14"/>
      <c r="GS374" s="14"/>
      <c r="GT374" s="14"/>
      <c r="GU374" s="14"/>
      <c r="GV374" s="14"/>
      <c r="GW374" s="14"/>
      <c r="GX374" s="14"/>
      <c r="GY374" s="14"/>
      <c r="GZ374" s="14"/>
      <c r="HA374" s="14"/>
      <c r="HB374" s="14"/>
      <c r="HC374" s="14"/>
      <c r="HD374" s="14"/>
      <c r="HE374" s="14"/>
      <c r="HF374" s="14"/>
      <c r="HG374" s="14"/>
      <c r="HH374" s="14"/>
      <c r="HI374" s="14"/>
      <c r="HJ374" s="14"/>
      <c r="HK374" s="14"/>
      <c r="HL374" s="14"/>
      <c r="HM374" s="14"/>
      <c r="HN374" s="14"/>
      <c r="HO374" s="14"/>
      <c r="HP374" s="14"/>
      <c r="HQ374" s="14"/>
      <c r="HR374" s="14"/>
      <c r="HS374" s="14"/>
      <c r="HT374" s="14"/>
      <c r="HU374" s="14"/>
      <c r="HV374" s="14"/>
      <c r="HW374" s="14"/>
      <c r="HX374" s="14"/>
      <c r="HY374" s="14"/>
      <c r="HZ374" s="14"/>
      <c r="IA374" s="14"/>
      <c r="IB374" s="14"/>
      <c r="IC374" s="14"/>
      <c r="ID374" s="14"/>
      <c r="IE374" s="14"/>
      <c r="IF374" s="14"/>
      <c r="IG374" s="14"/>
      <c r="IH374" s="14"/>
      <c r="II374" s="14"/>
      <c r="IJ374" s="14"/>
      <c r="IK374" s="14"/>
      <c r="IL374" s="14"/>
      <c r="IM374" s="14"/>
      <c r="IN374" s="14"/>
      <c r="IO374" s="14"/>
      <c r="IP374" s="14"/>
      <c r="IQ374" s="14"/>
      <c r="IR374" s="14"/>
      <c r="IS374" s="14"/>
      <c r="IT374" s="14"/>
      <c r="IU374" s="14"/>
      <c r="IV374" s="14"/>
    </row>
    <row r="375" spans="1:256" ht="114.75" customHeight="1">
      <c r="A375" s="34">
        <f>SUBTOTAL(103,$C$7:C375)*1</f>
        <v>354</v>
      </c>
      <c r="B375" s="35" t="s">
        <v>2139</v>
      </c>
      <c r="C375" s="35" t="s">
        <v>2140</v>
      </c>
      <c r="D375" s="36" t="s">
        <v>2141</v>
      </c>
      <c r="E375" s="35" t="s">
        <v>641</v>
      </c>
      <c r="F375" s="35" t="s">
        <v>2142</v>
      </c>
      <c r="G375" s="38" t="s">
        <v>171</v>
      </c>
      <c r="H375" s="37">
        <v>258713.64</v>
      </c>
      <c r="I375" s="35" t="s">
        <v>2143</v>
      </c>
      <c r="J375" s="49" t="s">
        <v>2144</v>
      </c>
      <c r="K375" s="35" t="s">
        <v>2145</v>
      </c>
      <c r="L375" s="35" t="s">
        <v>2131</v>
      </c>
      <c r="M375" s="45"/>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c r="EW375" s="14"/>
      <c r="EX375" s="14"/>
      <c r="EY375" s="14"/>
      <c r="EZ375" s="14"/>
      <c r="FA375" s="14"/>
      <c r="FB375" s="14"/>
      <c r="FC375" s="14"/>
      <c r="FD375" s="14"/>
      <c r="FE375" s="14"/>
      <c r="FF375" s="14"/>
      <c r="FG375" s="14"/>
      <c r="FH375" s="14"/>
      <c r="FI375" s="14"/>
      <c r="FJ375" s="14"/>
      <c r="FK375" s="14"/>
      <c r="FL375" s="14"/>
      <c r="FM375" s="14"/>
      <c r="FN375" s="14"/>
      <c r="FO375" s="14"/>
      <c r="FP375" s="14"/>
      <c r="FQ375" s="14"/>
      <c r="FR375" s="14"/>
      <c r="FS375" s="14"/>
      <c r="FT375" s="14"/>
      <c r="FU375" s="14"/>
      <c r="FV375" s="14"/>
      <c r="FW375" s="14"/>
      <c r="FX375" s="14"/>
      <c r="FY375" s="14"/>
      <c r="FZ375" s="14"/>
      <c r="GA375" s="14"/>
      <c r="GB375" s="14"/>
      <c r="GC375" s="14"/>
      <c r="GD375" s="14"/>
      <c r="GE375" s="14"/>
      <c r="GF375" s="14"/>
      <c r="GG375" s="14"/>
      <c r="GH375" s="14"/>
      <c r="GI375" s="14"/>
      <c r="GJ375" s="14"/>
      <c r="GK375" s="14"/>
      <c r="GL375" s="14"/>
      <c r="GM375" s="14"/>
      <c r="GN375" s="14"/>
      <c r="GO375" s="14"/>
      <c r="GP375" s="14"/>
      <c r="GQ375" s="14"/>
      <c r="GR375" s="14"/>
      <c r="GS375" s="14"/>
      <c r="GT375" s="14"/>
      <c r="GU375" s="14"/>
      <c r="GV375" s="14"/>
      <c r="GW375" s="14"/>
      <c r="GX375" s="14"/>
      <c r="GY375" s="14"/>
      <c r="GZ375" s="14"/>
      <c r="HA375" s="14"/>
      <c r="HB375" s="14"/>
      <c r="HC375" s="14"/>
      <c r="HD375" s="14"/>
      <c r="HE375" s="14"/>
      <c r="HF375" s="14"/>
      <c r="HG375" s="14"/>
      <c r="HH375" s="14"/>
      <c r="HI375" s="14"/>
      <c r="HJ375" s="14"/>
      <c r="HK375" s="14"/>
      <c r="HL375" s="14"/>
      <c r="HM375" s="14"/>
      <c r="HN375" s="14"/>
      <c r="HO375" s="14"/>
      <c r="HP375" s="14"/>
      <c r="HQ375" s="14"/>
      <c r="HR375" s="14"/>
      <c r="HS375" s="14"/>
      <c r="HT375" s="14"/>
      <c r="HU375" s="14"/>
      <c r="HV375" s="14"/>
      <c r="HW375" s="14"/>
      <c r="HX375" s="14"/>
      <c r="HY375" s="14"/>
      <c r="HZ375" s="14"/>
      <c r="IA375" s="14"/>
      <c r="IB375" s="14"/>
      <c r="IC375" s="14"/>
      <c r="ID375" s="14"/>
      <c r="IE375" s="14"/>
      <c r="IF375" s="14"/>
      <c r="IG375" s="14"/>
      <c r="IH375" s="14"/>
      <c r="II375" s="14"/>
      <c r="IJ375" s="14"/>
      <c r="IK375" s="14"/>
      <c r="IL375" s="14"/>
      <c r="IM375" s="14"/>
      <c r="IN375" s="14"/>
      <c r="IO375" s="14"/>
      <c r="IP375" s="14"/>
      <c r="IQ375" s="14"/>
      <c r="IR375" s="14"/>
      <c r="IS375" s="14"/>
      <c r="IT375" s="14"/>
      <c r="IU375" s="14"/>
      <c r="IV375" s="14"/>
    </row>
    <row r="376" spans="1:256" ht="114.75" customHeight="1">
      <c r="A376" s="34">
        <f>SUBTOTAL(103,$C$7:C376)*1</f>
        <v>355</v>
      </c>
      <c r="B376" s="35" t="s">
        <v>2146</v>
      </c>
      <c r="C376" s="35" t="s">
        <v>2147</v>
      </c>
      <c r="D376" s="36" t="s">
        <v>2148</v>
      </c>
      <c r="E376" s="35" t="s">
        <v>1227</v>
      </c>
      <c r="F376" s="35" t="s">
        <v>2149</v>
      </c>
      <c r="G376" s="35" t="s">
        <v>22</v>
      </c>
      <c r="H376" s="37">
        <v>56800</v>
      </c>
      <c r="I376" s="35" t="s">
        <v>643</v>
      </c>
      <c r="J376" s="35" t="s">
        <v>2137</v>
      </c>
      <c r="K376" s="35" t="s">
        <v>2150</v>
      </c>
      <c r="L376" s="35" t="s">
        <v>2131</v>
      </c>
      <c r="M376" s="45"/>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c r="EW376" s="14"/>
      <c r="EX376" s="14"/>
      <c r="EY376" s="14"/>
      <c r="EZ376" s="14"/>
      <c r="FA376" s="14"/>
      <c r="FB376" s="14"/>
      <c r="FC376" s="14"/>
      <c r="FD376" s="14"/>
      <c r="FE376" s="14"/>
      <c r="FF376" s="14"/>
      <c r="FG376" s="14"/>
      <c r="FH376" s="14"/>
      <c r="FI376" s="14"/>
      <c r="FJ376" s="14"/>
      <c r="FK376" s="14"/>
      <c r="FL376" s="14"/>
      <c r="FM376" s="14"/>
      <c r="FN376" s="14"/>
      <c r="FO376" s="14"/>
      <c r="FP376" s="14"/>
      <c r="FQ376" s="14"/>
      <c r="FR376" s="14"/>
      <c r="FS376" s="14"/>
      <c r="FT376" s="14"/>
      <c r="FU376" s="14"/>
      <c r="FV376" s="14"/>
      <c r="FW376" s="14"/>
      <c r="FX376" s="14"/>
      <c r="FY376" s="14"/>
      <c r="FZ376" s="14"/>
      <c r="GA376" s="14"/>
      <c r="GB376" s="14"/>
      <c r="GC376" s="14"/>
      <c r="GD376" s="14"/>
      <c r="GE376" s="14"/>
      <c r="GF376" s="14"/>
      <c r="GG376" s="14"/>
      <c r="GH376" s="14"/>
      <c r="GI376" s="14"/>
      <c r="GJ376" s="14"/>
      <c r="GK376" s="14"/>
      <c r="GL376" s="14"/>
      <c r="GM376" s="14"/>
      <c r="GN376" s="14"/>
      <c r="GO376" s="14"/>
      <c r="GP376" s="14"/>
      <c r="GQ376" s="14"/>
      <c r="GR376" s="14"/>
      <c r="GS376" s="14"/>
      <c r="GT376" s="14"/>
      <c r="GU376" s="14"/>
      <c r="GV376" s="14"/>
      <c r="GW376" s="14"/>
      <c r="GX376" s="14"/>
      <c r="GY376" s="14"/>
      <c r="GZ376" s="14"/>
      <c r="HA376" s="14"/>
      <c r="HB376" s="14"/>
      <c r="HC376" s="14"/>
      <c r="HD376" s="14"/>
      <c r="HE376" s="14"/>
      <c r="HF376" s="14"/>
      <c r="HG376" s="14"/>
      <c r="HH376" s="14"/>
      <c r="HI376" s="14"/>
      <c r="HJ376" s="14"/>
      <c r="HK376" s="14"/>
      <c r="HL376" s="14"/>
      <c r="HM376" s="14"/>
      <c r="HN376" s="14"/>
      <c r="HO376" s="14"/>
      <c r="HP376" s="14"/>
      <c r="HQ376" s="14"/>
      <c r="HR376" s="14"/>
      <c r="HS376" s="14"/>
      <c r="HT376" s="14"/>
      <c r="HU376" s="14"/>
      <c r="HV376" s="14"/>
      <c r="HW376" s="14"/>
      <c r="HX376" s="14"/>
      <c r="HY376" s="14"/>
      <c r="HZ376" s="14"/>
      <c r="IA376" s="14"/>
      <c r="IB376" s="14"/>
      <c r="IC376" s="14"/>
      <c r="ID376" s="14"/>
      <c r="IE376" s="14"/>
      <c r="IF376" s="14"/>
      <c r="IG376" s="14"/>
      <c r="IH376" s="14"/>
      <c r="II376" s="14"/>
      <c r="IJ376" s="14"/>
      <c r="IK376" s="14"/>
      <c r="IL376" s="14"/>
      <c r="IM376" s="14"/>
      <c r="IN376" s="14"/>
      <c r="IO376" s="14"/>
      <c r="IP376" s="14"/>
      <c r="IQ376" s="14"/>
      <c r="IR376" s="14"/>
      <c r="IS376" s="14"/>
      <c r="IT376" s="14"/>
      <c r="IU376" s="14"/>
      <c r="IV376" s="14"/>
    </row>
    <row r="377" spans="1:256" ht="114.75" customHeight="1">
      <c r="A377" s="34">
        <f>SUBTOTAL(103,$C$7:C377)*1</f>
        <v>356</v>
      </c>
      <c r="B377" s="35" t="s">
        <v>2151</v>
      </c>
      <c r="C377" s="35" t="s">
        <v>2152</v>
      </c>
      <c r="D377" s="36" t="s">
        <v>2153</v>
      </c>
      <c r="E377" s="35" t="s">
        <v>682</v>
      </c>
      <c r="F377" s="35" t="s">
        <v>2154</v>
      </c>
      <c r="G377" s="35" t="s">
        <v>171</v>
      </c>
      <c r="H377" s="37">
        <v>161210</v>
      </c>
      <c r="I377" s="35" t="s">
        <v>2155</v>
      </c>
      <c r="J377" s="35" t="s">
        <v>2137</v>
      </c>
      <c r="K377" s="35" t="s">
        <v>2156</v>
      </c>
      <c r="L377" s="35" t="s">
        <v>2131</v>
      </c>
      <c r="M377" s="45"/>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c r="EW377" s="14"/>
      <c r="EX377" s="14"/>
      <c r="EY377" s="14"/>
      <c r="EZ377" s="14"/>
      <c r="FA377" s="14"/>
      <c r="FB377" s="14"/>
      <c r="FC377" s="14"/>
      <c r="FD377" s="14"/>
      <c r="FE377" s="14"/>
      <c r="FF377" s="14"/>
      <c r="FG377" s="14"/>
      <c r="FH377" s="14"/>
      <c r="FI377" s="14"/>
      <c r="FJ377" s="14"/>
      <c r="FK377" s="14"/>
      <c r="FL377" s="14"/>
      <c r="FM377" s="14"/>
      <c r="FN377" s="14"/>
      <c r="FO377" s="14"/>
      <c r="FP377" s="14"/>
      <c r="FQ377" s="14"/>
      <c r="FR377" s="14"/>
      <c r="FS377" s="14"/>
      <c r="FT377" s="14"/>
      <c r="FU377" s="14"/>
      <c r="FV377" s="14"/>
      <c r="FW377" s="14"/>
      <c r="FX377" s="14"/>
      <c r="FY377" s="14"/>
      <c r="FZ377" s="14"/>
      <c r="GA377" s="14"/>
      <c r="GB377" s="14"/>
      <c r="GC377" s="14"/>
      <c r="GD377" s="14"/>
      <c r="GE377" s="14"/>
      <c r="GF377" s="14"/>
      <c r="GG377" s="14"/>
      <c r="GH377" s="14"/>
      <c r="GI377" s="14"/>
      <c r="GJ377" s="14"/>
      <c r="GK377" s="14"/>
      <c r="GL377" s="14"/>
      <c r="GM377" s="14"/>
      <c r="GN377" s="14"/>
      <c r="GO377" s="14"/>
      <c r="GP377" s="14"/>
      <c r="GQ377" s="14"/>
      <c r="GR377" s="14"/>
      <c r="GS377" s="14"/>
      <c r="GT377" s="14"/>
      <c r="GU377" s="14"/>
      <c r="GV377" s="14"/>
      <c r="GW377" s="14"/>
      <c r="GX377" s="14"/>
      <c r="GY377" s="14"/>
      <c r="GZ377" s="14"/>
      <c r="HA377" s="14"/>
      <c r="HB377" s="14"/>
      <c r="HC377" s="14"/>
      <c r="HD377" s="14"/>
      <c r="HE377" s="14"/>
      <c r="HF377" s="14"/>
      <c r="HG377" s="14"/>
      <c r="HH377" s="14"/>
      <c r="HI377" s="14"/>
      <c r="HJ377" s="14"/>
      <c r="HK377" s="14"/>
      <c r="HL377" s="14"/>
      <c r="HM377" s="14"/>
      <c r="HN377" s="14"/>
      <c r="HO377" s="14"/>
      <c r="HP377" s="14"/>
      <c r="HQ377" s="14"/>
      <c r="HR377" s="14"/>
      <c r="HS377" s="14"/>
      <c r="HT377" s="14"/>
      <c r="HU377" s="14"/>
      <c r="HV377" s="14"/>
      <c r="HW377" s="14"/>
      <c r="HX377" s="14"/>
      <c r="HY377" s="14"/>
      <c r="HZ377" s="14"/>
      <c r="IA377" s="14"/>
      <c r="IB377" s="14"/>
      <c r="IC377" s="14"/>
      <c r="ID377" s="14"/>
      <c r="IE377" s="14"/>
      <c r="IF377" s="14"/>
      <c r="IG377" s="14"/>
      <c r="IH377" s="14"/>
      <c r="II377" s="14"/>
      <c r="IJ377" s="14"/>
      <c r="IK377" s="14"/>
      <c r="IL377" s="14"/>
      <c r="IM377" s="14"/>
      <c r="IN377" s="14"/>
      <c r="IO377" s="14"/>
      <c r="IP377" s="14"/>
      <c r="IQ377" s="14"/>
      <c r="IR377" s="14"/>
      <c r="IS377" s="14"/>
      <c r="IT377" s="14"/>
      <c r="IU377" s="14"/>
      <c r="IV377" s="14"/>
    </row>
    <row r="378" spans="1:256" ht="114.75" customHeight="1">
      <c r="A378" s="34">
        <f>SUBTOTAL(103,$C$7:C378)*1</f>
        <v>357</v>
      </c>
      <c r="B378" s="35" t="s">
        <v>2157</v>
      </c>
      <c r="C378" s="35" t="s">
        <v>2158</v>
      </c>
      <c r="D378" s="36" t="s">
        <v>2159</v>
      </c>
      <c r="E378" s="35" t="s">
        <v>682</v>
      </c>
      <c r="F378" s="35" t="s">
        <v>2160</v>
      </c>
      <c r="G378" s="35" t="s">
        <v>171</v>
      </c>
      <c r="H378" s="37">
        <v>186780</v>
      </c>
      <c r="I378" s="35" t="s">
        <v>2155</v>
      </c>
      <c r="J378" s="35" t="s">
        <v>2137</v>
      </c>
      <c r="K378" s="35" t="s">
        <v>2156</v>
      </c>
      <c r="L378" s="35" t="s">
        <v>2131</v>
      </c>
      <c r="M378" s="45"/>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c r="IK378" s="14"/>
      <c r="IL378" s="14"/>
      <c r="IM378" s="14"/>
      <c r="IN378" s="14"/>
      <c r="IO378" s="14"/>
      <c r="IP378" s="14"/>
      <c r="IQ378" s="14"/>
      <c r="IR378" s="14"/>
      <c r="IS378" s="14"/>
      <c r="IT378" s="14"/>
      <c r="IU378" s="14"/>
      <c r="IV378" s="14"/>
    </row>
    <row r="379" spans="1:256" ht="114.75" customHeight="1">
      <c r="A379" s="34">
        <f>SUBTOTAL(103,$C$7:C379)*1</f>
        <v>358</v>
      </c>
      <c r="B379" s="35" t="s">
        <v>2161</v>
      </c>
      <c r="C379" s="35" t="s">
        <v>2162</v>
      </c>
      <c r="D379" s="36" t="s">
        <v>2163</v>
      </c>
      <c r="E379" s="35" t="s">
        <v>682</v>
      </c>
      <c r="F379" s="35" t="s">
        <v>2164</v>
      </c>
      <c r="G379" s="35" t="s">
        <v>171</v>
      </c>
      <c r="H379" s="37">
        <v>138570</v>
      </c>
      <c r="I379" s="35" t="s">
        <v>2155</v>
      </c>
      <c r="J379" s="35" t="s">
        <v>2137</v>
      </c>
      <c r="K379" s="35" t="s">
        <v>2156</v>
      </c>
      <c r="L379" s="35" t="s">
        <v>2131</v>
      </c>
      <c r="M379" s="45"/>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c r="EW379" s="14"/>
      <c r="EX379" s="14"/>
      <c r="EY379" s="14"/>
      <c r="EZ379" s="14"/>
      <c r="FA379" s="14"/>
      <c r="FB379" s="14"/>
      <c r="FC379" s="14"/>
      <c r="FD379" s="14"/>
      <c r="FE379" s="14"/>
      <c r="FF379" s="14"/>
      <c r="FG379" s="14"/>
      <c r="FH379" s="14"/>
      <c r="FI379" s="14"/>
      <c r="FJ379" s="14"/>
      <c r="FK379" s="14"/>
      <c r="FL379" s="14"/>
      <c r="FM379" s="14"/>
      <c r="FN379" s="14"/>
      <c r="FO379" s="14"/>
      <c r="FP379" s="14"/>
      <c r="FQ379" s="14"/>
      <c r="FR379" s="14"/>
      <c r="FS379" s="14"/>
      <c r="FT379" s="14"/>
      <c r="FU379" s="14"/>
      <c r="FV379" s="14"/>
      <c r="FW379" s="14"/>
      <c r="FX379" s="14"/>
      <c r="FY379" s="14"/>
      <c r="FZ379" s="14"/>
      <c r="GA379" s="14"/>
      <c r="GB379" s="14"/>
      <c r="GC379" s="14"/>
      <c r="GD379" s="14"/>
      <c r="GE379" s="14"/>
      <c r="GF379" s="14"/>
      <c r="GG379" s="14"/>
      <c r="GH379" s="14"/>
      <c r="GI379" s="14"/>
      <c r="GJ379" s="14"/>
      <c r="GK379" s="14"/>
      <c r="GL379" s="14"/>
      <c r="GM379" s="14"/>
      <c r="GN379" s="14"/>
      <c r="GO379" s="14"/>
      <c r="GP379" s="14"/>
      <c r="GQ379" s="14"/>
      <c r="GR379" s="14"/>
      <c r="GS379" s="14"/>
      <c r="GT379" s="14"/>
      <c r="GU379" s="14"/>
      <c r="GV379" s="14"/>
      <c r="GW379" s="14"/>
      <c r="GX379" s="14"/>
      <c r="GY379" s="14"/>
      <c r="GZ379" s="14"/>
      <c r="HA379" s="14"/>
      <c r="HB379" s="14"/>
      <c r="HC379" s="14"/>
      <c r="HD379" s="14"/>
      <c r="HE379" s="14"/>
      <c r="HF379" s="14"/>
      <c r="HG379" s="14"/>
      <c r="HH379" s="14"/>
      <c r="HI379" s="14"/>
      <c r="HJ379" s="14"/>
      <c r="HK379" s="14"/>
      <c r="HL379" s="14"/>
      <c r="HM379" s="14"/>
      <c r="HN379" s="14"/>
      <c r="HO379" s="14"/>
      <c r="HP379" s="14"/>
      <c r="HQ379" s="14"/>
      <c r="HR379" s="14"/>
      <c r="HS379" s="14"/>
      <c r="HT379" s="14"/>
      <c r="HU379" s="14"/>
      <c r="HV379" s="14"/>
      <c r="HW379" s="14"/>
      <c r="HX379" s="14"/>
      <c r="HY379" s="14"/>
      <c r="HZ379" s="14"/>
      <c r="IA379" s="14"/>
      <c r="IB379" s="14"/>
      <c r="IC379" s="14"/>
      <c r="ID379" s="14"/>
      <c r="IE379" s="14"/>
      <c r="IF379" s="14"/>
      <c r="IG379" s="14"/>
      <c r="IH379" s="14"/>
      <c r="II379" s="14"/>
      <c r="IJ379" s="14"/>
      <c r="IK379" s="14"/>
      <c r="IL379" s="14"/>
      <c r="IM379" s="14"/>
      <c r="IN379" s="14"/>
      <c r="IO379" s="14"/>
      <c r="IP379" s="14"/>
      <c r="IQ379" s="14"/>
      <c r="IR379" s="14"/>
      <c r="IS379" s="14"/>
      <c r="IT379" s="14"/>
      <c r="IU379" s="14"/>
      <c r="IV379" s="14"/>
    </row>
    <row r="380" spans="1:256" ht="114.75" customHeight="1">
      <c r="A380" s="34">
        <f>SUBTOTAL(103,$C$7:C380)*1</f>
        <v>359</v>
      </c>
      <c r="B380" s="35" t="s">
        <v>2165</v>
      </c>
      <c r="C380" s="35" t="s">
        <v>2166</v>
      </c>
      <c r="D380" s="36" t="s">
        <v>2167</v>
      </c>
      <c r="E380" s="35" t="s">
        <v>682</v>
      </c>
      <c r="F380" s="35" t="s">
        <v>2168</v>
      </c>
      <c r="G380" s="35" t="s">
        <v>67</v>
      </c>
      <c r="H380" s="37">
        <v>87000</v>
      </c>
      <c r="I380" s="35" t="s">
        <v>121</v>
      </c>
      <c r="J380" s="35" t="s">
        <v>2137</v>
      </c>
      <c r="K380" s="35" t="s">
        <v>2169</v>
      </c>
      <c r="L380" s="35" t="s">
        <v>2131</v>
      </c>
      <c r="M380" s="45"/>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c r="IK380" s="14"/>
      <c r="IL380" s="14"/>
      <c r="IM380" s="14"/>
      <c r="IN380" s="14"/>
      <c r="IO380" s="14"/>
      <c r="IP380" s="14"/>
      <c r="IQ380" s="14"/>
      <c r="IR380" s="14"/>
      <c r="IS380" s="14"/>
      <c r="IT380" s="14"/>
      <c r="IU380" s="14"/>
      <c r="IV380" s="14"/>
    </row>
    <row r="381" spans="1:256" ht="114.75" customHeight="1">
      <c r="A381" s="34">
        <f>SUBTOTAL(103,$C$7:C381)*1</f>
        <v>360</v>
      </c>
      <c r="B381" s="35" t="s">
        <v>2170</v>
      </c>
      <c r="C381" s="35" t="s">
        <v>2171</v>
      </c>
      <c r="D381" s="36" t="s">
        <v>2172</v>
      </c>
      <c r="E381" s="35" t="s">
        <v>1122</v>
      </c>
      <c r="F381" s="35" t="s">
        <v>2173</v>
      </c>
      <c r="G381" s="35" t="s">
        <v>171</v>
      </c>
      <c r="H381" s="37">
        <v>121236.4</v>
      </c>
      <c r="I381" s="35" t="s">
        <v>2174</v>
      </c>
      <c r="J381" s="49" t="s">
        <v>2144</v>
      </c>
      <c r="K381" s="35" t="s">
        <v>2175</v>
      </c>
      <c r="L381" s="35" t="s">
        <v>2131</v>
      </c>
      <c r="M381" s="45"/>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c r="EV381" s="14"/>
      <c r="EW381" s="14"/>
      <c r="EX381" s="14"/>
      <c r="EY381" s="14"/>
      <c r="EZ381" s="14"/>
      <c r="FA381" s="14"/>
      <c r="FB381" s="14"/>
      <c r="FC381" s="14"/>
      <c r="FD381" s="14"/>
      <c r="FE381" s="14"/>
      <c r="FF381" s="14"/>
      <c r="FG381" s="14"/>
      <c r="FH381" s="14"/>
      <c r="FI381" s="14"/>
      <c r="FJ381" s="14"/>
      <c r="FK381" s="14"/>
      <c r="FL381" s="14"/>
      <c r="FM381" s="14"/>
      <c r="FN381" s="14"/>
      <c r="FO381" s="14"/>
      <c r="FP381" s="14"/>
      <c r="FQ381" s="14"/>
      <c r="FR381" s="14"/>
      <c r="FS381" s="14"/>
      <c r="FT381" s="14"/>
      <c r="FU381" s="14"/>
      <c r="FV381" s="14"/>
      <c r="FW381" s="14"/>
      <c r="FX381" s="14"/>
      <c r="FY381" s="14"/>
      <c r="FZ381" s="14"/>
      <c r="GA381" s="14"/>
      <c r="GB381" s="14"/>
      <c r="GC381" s="14"/>
      <c r="GD381" s="14"/>
      <c r="GE381" s="14"/>
      <c r="GF381" s="14"/>
      <c r="GG381" s="14"/>
      <c r="GH381" s="14"/>
      <c r="GI381" s="14"/>
      <c r="GJ381" s="14"/>
      <c r="GK381" s="14"/>
      <c r="GL381" s="14"/>
      <c r="GM381" s="14"/>
      <c r="GN381" s="14"/>
      <c r="GO381" s="14"/>
      <c r="GP381" s="14"/>
      <c r="GQ381" s="14"/>
      <c r="GR381" s="14"/>
      <c r="GS381" s="14"/>
      <c r="GT381" s="14"/>
      <c r="GU381" s="14"/>
      <c r="GV381" s="14"/>
      <c r="GW381" s="14"/>
      <c r="GX381" s="14"/>
      <c r="GY381" s="14"/>
      <c r="GZ381" s="14"/>
      <c r="HA381" s="14"/>
      <c r="HB381" s="14"/>
      <c r="HC381" s="14"/>
      <c r="HD381" s="14"/>
      <c r="HE381" s="14"/>
      <c r="HF381" s="14"/>
      <c r="HG381" s="14"/>
      <c r="HH381" s="14"/>
      <c r="HI381" s="14"/>
      <c r="HJ381" s="14"/>
      <c r="HK381" s="14"/>
      <c r="HL381" s="14"/>
      <c r="HM381" s="14"/>
      <c r="HN381" s="14"/>
      <c r="HO381" s="14"/>
      <c r="HP381" s="14"/>
      <c r="HQ381" s="14"/>
      <c r="HR381" s="14"/>
      <c r="HS381" s="14"/>
      <c r="HT381" s="14"/>
      <c r="HU381" s="14"/>
      <c r="HV381" s="14"/>
      <c r="HW381" s="14"/>
      <c r="HX381" s="14"/>
      <c r="HY381" s="14"/>
      <c r="HZ381" s="14"/>
      <c r="IA381" s="14"/>
      <c r="IB381" s="14"/>
      <c r="IC381" s="14"/>
      <c r="ID381" s="14"/>
      <c r="IE381" s="14"/>
      <c r="IF381" s="14"/>
      <c r="IG381" s="14"/>
      <c r="IH381" s="14"/>
      <c r="II381" s="14"/>
      <c r="IJ381" s="14"/>
      <c r="IK381" s="14"/>
      <c r="IL381" s="14"/>
      <c r="IM381" s="14"/>
      <c r="IN381" s="14"/>
      <c r="IO381" s="14"/>
      <c r="IP381" s="14"/>
      <c r="IQ381" s="14"/>
      <c r="IR381" s="14"/>
      <c r="IS381" s="14"/>
      <c r="IT381" s="14"/>
      <c r="IU381" s="14"/>
      <c r="IV381" s="14"/>
    </row>
    <row r="382" spans="1:256" ht="114.75" customHeight="1">
      <c r="A382" s="34">
        <f>SUBTOTAL(103,$C$7:C382)*1</f>
        <v>361</v>
      </c>
      <c r="B382" s="35" t="s">
        <v>2176</v>
      </c>
      <c r="C382" s="35" t="s">
        <v>2177</v>
      </c>
      <c r="D382" s="36" t="s">
        <v>2178</v>
      </c>
      <c r="E382" s="35" t="s">
        <v>234</v>
      </c>
      <c r="F382" s="35" t="s">
        <v>2179</v>
      </c>
      <c r="G382" s="35" t="s">
        <v>171</v>
      </c>
      <c r="H382" s="37">
        <v>771523.21</v>
      </c>
      <c r="I382" s="35" t="s">
        <v>643</v>
      </c>
      <c r="J382" s="49" t="s">
        <v>2144</v>
      </c>
      <c r="K382" s="35" t="s">
        <v>2145</v>
      </c>
      <c r="L382" s="35" t="s">
        <v>2131</v>
      </c>
      <c r="M382" s="45"/>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c r="FG382" s="14"/>
      <c r="FH382" s="14"/>
      <c r="FI382" s="14"/>
      <c r="FJ382" s="14"/>
      <c r="FK382" s="14"/>
      <c r="FL382" s="14"/>
      <c r="FM382" s="14"/>
      <c r="FN382" s="14"/>
      <c r="FO382" s="14"/>
      <c r="FP382" s="14"/>
      <c r="FQ382" s="14"/>
      <c r="FR382" s="14"/>
      <c r="FS382" s="14"/>
      <c r="FT382" s="14"/>
      <c r="FU382" s="14"/>
      <c r="FV382" s="14"/>
      <c r="FW382" s="14"/>
      <c r="FX382" s="14"/>
      <c r="FY382" s="14"/>
      <c r="FZ382" s="14"/>
      <c r="GA382" s="14"/>
      <c r="GB382" s="14"/>
      <c r="GC382" s="14"/>
      <c r="GD382" s="14"/>
      <c r="GE382" s="14"/>
      <c r="GF382" s="14"/>
      <c r="GG382" s="14"/>
      <c r="GH382" s="14"/>
      <c r="GI382" s="14"/>
      <c r="GJ382" s="14"/>
      <c r="GK382" s="14"/>
      <c r="GL382" s="14"/>
      <c r="GM382" s="14"/>
      <c r="GN382" s="14"/>
      <c r="GO382" s="14"/>
      <c r="GP382" s="14"/>
      <c r="GQ382" s="14"/>
      <c r="GR382" s="14"/>
      <c r="GS382" s="14"/>
      <c r="GT382" s="14"/>
      <c r="GU382" s="14"/>
      <c r="GV382" s="14"/>
      <c r="GW382" s="14"/>
      <c r="GX382" s="14"/>
      <c r="GY382" s="14"/>
      <c r="GZ382" s="14"/>
      <c r="HA382" s="14"/>
      <c r="HB382" s="14"/>
      <c r="HC382" s="14"/>
      <c r="HD382" s="14"/>
      <c r="HE382" s="14"/>
      <c r="HF382" s="14"/>
      <c r="HG382" s="14"/>
      <c r="HH382" s="14"/>
      <c r="HI382" s="14"/>
      <c r="HJ382" s="14"/>
      <c r="HK382" s="14"/>
      <c r="HL382" s="14"/>
      <c r="HM382" s="14"/>
      <c r="HN382" s="14"/>
      <c r="HO382" s="14"/>
      <c r="HP382" s="14"/>
      <c r="HQ382" s="14"/>
      <c r="HR382" s="14"/>
      <c r="HS382" s="14"/>
      <c r="HT382" s="14"/>
      <c r="HU382" s="14"/>
      <c r="HV382" s="14"/>
      <c r="HW382" s="14"/>
      <c r="HX382" s="14"/>
      <c r="HY382" s="14"/>
      <c r="HZ382" s="14"/>
      <c r="IA382" s="14"/>
      <c r="IB382" s="14"/>
      <c r="IC382" s="14"/>
      <c r="ID382" s="14"/>
      <c r="IE382" s="14"/>
      <c r="IF382" s="14"/>
      <c r="IG382" s="14"/>
      <c r="IH382" s="14"/>
      <c r="II382" s="14"/>
      <c r="IJ382" s="14"/>
      <c r="IK382" s="14"/>
      <c r="IL382" s="14"/>
      <c r="IM382" s="14"/>
      <c r="IN382" s="14"/>
      <c r="IO382" s="14"/>
      <c r="IP382" s="14"/>
      <c r="IQ382" s="14"/>
      <c r="IR382" s="14"/>
      <c r="IS382" s="14"/>
      <c r="IT382" s="14"/>
      <c r="IU382" s="14"/>
      <c r="IV382" s="14"/>
    </row>
    <row r="383" spans="1:256" ht="114.75" customHeight="1">
      <c r="A383" s="34">
        <f>SUBTOTAL(103,$C$7:C383)*1</f>
        <v>362</v>
      </c>
      <c r="B383" s="35" t="s">
        <v>2180</v>
      </c>
      <c r="C383" s="35" t="s">
        <v>2181</v>
      </c>
      <c r="D383" s="36" t="s">
        <v>2182</v>
      </c>
      <c r="E383" s="35" t="s">
        <v>119</v>
      </c>
      <c r="F383" s="35" t="s">
        <v>2183</v>
      </c>
      <c r="G383" s="35" t="s">
        <v>22</v>
      </c>
      <c r="H383" s="37">
        <v>132750</v>
      </c>
      <c r="I383" s="35" t="s">
        <v>2184</v>
      </c>
      <c r="J383" s="35" t="s">
        <v>2137</v>
      </c>
      <c r="K383" s="35" t="s">
        <v>2185</v>
      </c>
      <c r="L383" s="35" t="s">
        <v>2131</v>
      </c>
      <c r="M383" s="45"/>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c r="EV383" s="14"/>
      <c r="EW383" s="14"/>
      <c r="EX383" s="14"/>
      <c r="EY383" s="14"/>
      <c r="EZ383" s="14"/>
      <c r="FA383" s="14"/>
      <c r="FB383" s="14"/>
      <c r="FC383" s="14"/>
      <c r="FD383" s="14"/>
      <c r="FE383" s="14"/>
      <c r="FF383" s="14"/>
      <c r="FG383" s="14"/>
      <c r="FH383" s="14"/>
      <c r="FI383" s="14"/>
      <c r="FJ383" s="14"/>
      <c r="FK383" s="14"/>
      <c r="FL383" s="14"/>
      <c r="FM383" s="14"/>
      <c r="FN383" s="14"/>
      <c r="FO383" s="14"/>
      <c r="FP383" s="14"/>
      <c r="FQ383" s="14"/>
      <c r="FR383" s="14"/>
      <c r="FS383" s="14"/>
      <c r="FT383" s="14"/>
      <c r="FU383" s="14"/>
      <c r="FV383" s="14"/>
      <c r="FW383" s="14"/>
      <c r="FX383" s="14"/>
      <c r="FY383" s="14"/>
      <c r="FZ383" s="14"/>
      <c r="GA383" s="14"/>
      <c r="GB383" s="14"/>
      <c r="GC383" s="14"/>
      <c r="GD383" s="14"/>
      <c r="GE383" s="14"/>
      <c r="GF383" s="14"/>
      <c r="GG383" s="14"/>
      <c r="GH383" s="14"/>
      <c r="GI383" s="14"/>
      <c r="GJ383" s="14"/>
      <c r="GK383" s="14"/>
      <c r="GL383" s="14"/>
      <c r="GM383" s="14"/>
      <c r="GN383" s="14"/>
      <c r="GO383" s="14"/>
      <c r="GP383" s="14"/>
      <c r="GQ383" s="14"/>
      <c r="GR383" s="14"/>
      <c r="GS383" s="14"/>
      <c r="GT383" s="14"/>
      <c r="GU383" s="14"/>
      <c r="GV383" s="14"/>
      <c r="GW383" s="14"/>
      <c r="GX383" s="14"/>
      <c r="GY383" s="14"/>
      <c r="GZ383" s="14"/>
      <c r="HA383" s="14"/>
      <c r="HB383" s="14"/>
      <c r="HC383" s="14"/>
      <c r="HD383" s="14"/>
      <c r="HE383" s="14"/>
      <c r="HF383" s="14"/>
      <c r="HG383" s="14"/>
      <c r="HH383" s="14"/>
      <c r="HI383" s="14"/>
      <c r="HJ383" s="14"/>
      <c r="HK383" s="14"/>
      <c r="HL383" s="14"/>
      <c r="HM383" s="14"/>
      <c r="HN383" s="14"/>
      <c r="HO383" s="14"/>
      <c r="HP383" s="14"/>
      <c r="HQ383" s="14"/>
      <c r="HR383" s="14"/>
      <c r="HS383" s="14"/>
      <c r="HT383" s="14"/>
      <c r="HU383" s="14"/>
      <c r="HV383" s="14"/>
      <c r="HW383" s="14"/>
      <c r="HX383" s="14"/>
      <c r="HY383" s="14"/>
      <c r="HZ383" s="14"/>
      <c r="IA383" s="14"/>
      <c r="IB383" s="14"/>
      <c r="IC383" s="14"/>
      <c r="ID383" s="14"/>
      <c r="IE383" s="14"/>
      <c r="IF383" s="14"/>
      <c r="IG383" s="14"/>
      <c r="IH383" s="14"/>
      <c r="II383" s="14"/>
      <c r="IJ383" s="14"/>
      <c r="IK383" s="14"/>
      <c r="IL383" s="14"/>
      <c r="IM383" s="14"/>
      <c r="IN383" s="14"/>
      <c r="IO383" s="14"/>
      <c r="IP383" s="14"/>
      <c r="IQ383" s="14"/>
      <c r="IR383" s="14"/>
      <c r="IS383" s="14"/>
      <c r="IT383" s="14"/>
      <c r="IU383" s="14"/>
      <c r="IV383" s="14"/>
    </row>
    <row r="384" spans="1:256" ht="114.75" customHeight="1">
      <c r="A384" s="34">
        <f>SUBTOTAL(103,$C$7:C384)*1</f>
        <v>363</v>
      </c>
      <c r="B384" s="35" t="s">
        <v>2186</v>
      </c>
      <c r="C384" s="35" t="s">
        <v>2186</v>
      </c>
      <c r="D384" s="36" t="s">
        <v>2187</v>
      </c>
      <c r="E384" s="35" t="s">
        <v>119</v>
      </c>
      <c r="F384" s="35" t="s">
        <v>2188</v>
      </c>
      <c r="G384" s="38" t="s">
        <v>30</v>
      </c>
      <c r="H384" s="37">
        <v>110365.4</v>
      </c>
      <c r="I384" s="35" t="s">
        <v>155</v>
      </c>
      <c r="J384" s="35" t="s">
        <v>2189</v>
      </c>
      <c r="K384" s="35" t="s">
        <v>2145</v>
      </c>
      <c r="L384" s="35" t="s">
        <v>2131</v>
      </c>
      <c r="M384" s="45"/>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c r="EV384" s="14"/>
      <c r="EW384" s="14"/>
      <c r="EX384" s="14"/>
      <c r="EY384" s="14"/>
      <c r="EZ384" s="14"/>
      <c r="FA384" s="14"/>
      <c r="FB384" s="14"/>
      <c r="FC384" s="14"/>
      <c r="FD384" s="14"/>
      <c r="FE384" s="14"/>
      <c r="FF384" s="14"/>
      <c r="FG384" s="14"/>
      <c r="FH384" s="14"/>
      <c r="FI384" s="14"/>
      <c r="FJ384" s="14"/>
      <c r="FK384" s="14"/>
      <c r="FL384" s="14"/>
      <c r="FM384" s="14"/>
      <c r="FN384" s="14"/>
      <c r="FO384" s="14"/>
      <c r="FP384" s="14"/>
      <c r="FQ384" s="14"/>
      <c r="FR384" s="14"/>
      <c r="FS384" s="14"/>
      <c r="FT384" s="14"/>
      <c r="FU384" s="14"/>
      <c r="FV384" s="14"/>
      <c r="FW384" s="14"/>
      <c r="FX384" s="14"/>
      <c r="FY384" s="14"/>
      <c r="FZ384" s="14"/>
      <c r="GA384" s="14"/>
      <c r="GB384" s="14"/>
      <c r="GC384" s="14"/>
      <c r="GD384" s="14"/>
      <c r="GE384" s="14"/>
      <c r="GF384" s="14"/>
      <c r="GG384" s="14"/>
      <c r="GH384" s="14"/>
      <c r="GI384" s="14"/>
      <c r="GJ384" s="14"/>
      <c r="GK384" s="14"/>
      <c r="GL384" s="14"/>
      <c r="GM384" s="14"/>
      <c r="GN384" s="14"/>
      <c r="GO384" s="14"/>
      <c r="GP384" s="14"/>
      <c r="GQ384" s="14"/>
      <c r="GR384" s="14"/>
      <c r="GS384" s="14"/>
      <c r="GT384" s="14"/>
      <c r="GU384" s="14"/>
      <c r="GV384" s="14"/>
      <c r="GW384" s="14"/>
      <c r="GX384" s="14"/>
      <c r="GY384" s="14"/>
      <c r="GZ384" s="14"/>
      <c r="HA384" s="14"/>
      <c r="HB384" s="14"/>
      <c r="HC384" s="14"/>
      <c r="HD384" s="14"/>
      <c r="HE384" s="14"/>
      <c r="HF384" s="14"/>
      <c r="HG384" s="14"/>
      <c r="HH384" s="14"/>
      <c r="HI384" s="14"/>
      <c r="HJ384" s="14"/>
      <c r="HK384" s="14"/>
      <c r="HL384" s="14"/>
      <c r="HM384" s="14"/>
      <c r="HN384" s="14"/>
      <c r="HO384" s="14"/>
      <c r="HP384" s="14"/>
      <c r="HQ384" s="14"/>
      <c r="HR384" s="14"/>
      <c r="HS384" s="14"/>
      <c r="HT384" s="14"/>
      <c r="HU384" s="14"/>
      <c r="HV384" s="14"/>
      <c r="HW384" s="14"/>
      <c r="HX384" s="14"/>
      <c r="HY384" s="14"/>
      <c r="HZ384" s="14"/>
      <c r="IA384" s="14"/>
      <c r="IB384" s="14"/>
      <c r="IC384" s="14"/>
      <c r="ID384" s="14"/>
      <c r="IE384" s="14"/>
      <c r="IF384" s="14"/>
      <c r="IG384" s="14"/>
      <c r="IH384" s="14"/>
      <c r="II384" s="14"/>
      <c r="IJ384" s="14"/>
      <c r="IK384" s="14"/>
      <c r="IL384" s="14"/>
      <c r="IM384" s="14"/>
      <c r="IN384" s="14"/>
      <c r="IO384" s="14"/>
      <c r="IP384" s="14"/>
      <c r="IQ384" s="14"/>
      <c r="IR384" s="14"/>
      <c r="IS384" s="14"/>
      <c r="IT384" s="14"/>
      <c r="IU384" s="14"/>
      <c r="IV384" s="14"/>
    </row>
    <row r="385" spans="1:256" ht="114.75" customHeight="1">
      <c r="A385" s="34">
        <f>SUBTOTAL(103,$C$7:C385)*1</f>
        <v>364</v>
      </c>
      <c r="B385" s="35" t="s">
        <v>2190</v>
      </c>
      <c r="C385" s="35" t="s">
        <v>2191</v>
      </c>
      <c r="D385" s="36" t="s">
        <v>2192</v>
      </c>
      <c r="E385" s="35" t="s">
        <v>119</v>
      </c>
      <c r="F385" s="35" t="s">
        <v>2193</v>
      </c>
      <c r="G385" s="35" t="s">
        <v>22</v>
      </c>
      <c r="H385" s="37">
        <v>135330</v>
      </c>
      <c r="I385" s="35" t="s">
        <v>2194</v>
      </c>
      <c r="J385" s="35" t="s">
        <v>2137</v>
      </c>
      <c r="K385" s="35" t="s">
        <v>2195</v>
      </c>
      <c r="L385" s="35" t="s">
        <v>2131</v>
      </c>
      <c r="M385" s="45"/>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c r="EX385" s="14"/>
      <c r="EY385" s="14"/>
      <c r="EZ385" s="14"/>
      <c r="FA385" s="14"/>
      <c r="FB385" s="14"/>
      <c r="FC385" s="14"/>
      <c r="FD385" s="14"/>
      <c r="FE385" s="14"/>
      <c r="FF385" s="14"/>
      <c r="FG385" s="14"/>
      <c r="FH385" s="14"/>
      <c r="FI385" s="14"/>
      <c r="FJ385" s="14"/>
      <c r="FK385" s="14"/>
      <c r="FL385" s="14"/>
      <c r="FM385" s="14"/>
      <c r="FN385" s="14"/>
      <c r="FO385" s="14"/>
      <c r="FP385" s="14"/>
      <c r="FQ385" s="14"/>
      <c r="FR385" s="14"/>
      <c r="FS385" s="14"/>
      <c r="FT385" s="14"/>
      <c r="FU385" s="14"/>
      <c r="FV385" s="14"/>
      <c r="FW385" s="14"/>
      <c r="FX385" s="14"/>
      <c r="FY385" s="14"/>
      <c r="FZ385" s="14"/>
      <c r="GA385" s="14"/>
      <c r="GB385" s="14"/>
      <c r="GC385" s="14"/>
      <c r="GD385" s="14"/>
      <c r="GE385" s="14"/>
      <c r="GF385" s="14"/>
      <c r="GG385" s="14"/>
      <c r="GH385" s="14"/>
      <c r="GI385" s="14"/>
      <c r="GJ385" s="14"/>
      <c r="GK385" s="14"/>
      <c r="GL385" s="14"/>
      <c r="GM385" s="14"/>
      <c r="GN385" s="14"/>
      <c r="GO385" s="14"/>
      <c r="GP385" s="14"/>
      <c r="GQ385" s="14"/>
      <c r="GR385" s="14"/>
      <c r="GS385" s="14"/>
      <c r="GT385" s="14"/>
      <c r="GU385" s="14"/>
      <c r="GV385" s="14"/>
      <c r="GW385" s="14"/>
      <c r="GX385" s="14"/>
      <c r="GY385" s="14"/>
      <c r="GZ385" s="14"/>
      <c r="HA385" s="14"/>
      <c r="HB385" s="14"/>
      <c r="HC385" s="14"/>
      <c r="HD385" s="14"/>
      <c r="HE385" s="14"/>
      <c r="HF385" s="14"/>
      <c r="HG385" s="14"/>
      <c r="HH385" s="14"/>
      <c r="HI385" s="14"/>
      <c r="HJ385" s="14"/>
      <c r="HK385" s="14"/>
      <c r="HL385" s="14"/>
      <c r="HM385" s="14"/>
      <c r="HN385" s="14"/>
      <c r="HO385" s="14"/>
      <c r="HP385" s="14"/>
      <c r="HQ385" s="14"/>
      <c r="HR385" s="14"/>
      <c r="HS385" s="14"/>
      <c r="HT385" s="14"/>
      <c r="HU385" s="14"/>
      <c r="HV385" s="14"/>
      <c r="HW385" s="14"/>
      <c r="HX385" s="14"/>
      <c r="HY385" s="14"/>
      <c r="HZ385" s="14"/>
      <c r="IA385" s="14"/>
      <c r="IB385" s="14"/>
      <c r="IC385" s="14"/>
      <c r="ID385" s="14"/>
      <c r="IE385" s="14"/>
      <c r="IF385" s="14"/>
      <c r="IG385" s="14"/>
      <c r="IH385" s="14"/>
      <c r="II385" s="14"/>
      <c r="IJ385" s="14"/>
      <c r="IK385" s="14"/>
      <c r="IL385" s="14"/>
      <c r="IM385" s="14"/>
      <c r="IN385" s="14"/>
      <c r="IO385" s="14"/>
      <c r="IP385" s="14"/>
      <c r="IQ385" s="14"/>
      <c r="IR385" s="14"/>
      <c r="IS385" s="14"/>
      <c r="IT385" s="14"/>
      <c r="IU385" s="14"/>
      <c r="IV385" s="14"/>
    </row>
    <row r="386" spans="1:256" ht="114.75" customHeight="1">
      <c r="A386" s="34">
        <f>SUBTOTAL(103,$C$7:C386)*1</f>
        <v>365</v>
      </c>
      <c r="B386" s="35" t="s">
        <v>2196</v>
      </c>
      <c r="C386" s="35" t="s">
        <v>2197</v>
      </c>
      <c r="D386" s="36" t="s">
        <v>2198</v>
      </c>
      <c r="E386" s="35" t="s">
        <v>119</v>
      </c>
      <c r="F386" s="35" t="s">
        <v>2199</v>
      </c>
      <c r="G386" s="35" t="s">
        <v>22</v>
      </c>
      <c r="H386" s="37">
        <v>361200</v>
      </c>
      <c r="I386" s="35" t="s">
        <v>2194</v>
      </c>
      <c r="J386" s="35" t="s">
        <v>2137</v>
      </c>
      <c r="K386" s="35" t="s">
        <v>2195</v>
      </c>
      <c r="L386" s="35" t="s">
        <v>2131</v>
      </c>
      <c r="M386" s="45"/>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c r="EW386" s="14"/>
      <c r="EX386" s="14"/>
      <c r="EY386" s="14"/>
      <c r="EZ386" s="14"/>
      <c r="FA386" s="14"/>
      <c r="FB386" s="14"/>
      <c r="FC386" s="14"/>
      <c r="FD386" s="14"/>
      <c r="FE386" s="14"/>
      <c r="FF386" s="14"/>
      <c r="FG386" s="14"/>
      <c r="FH386" s="14"/>
      <c r="FI386" s="14"/>
      <c r="FJ386" s="14"/>
      <c r="FK386" s="14"/>
      <c r="FL386" s="14"/>
      <c r="FM386" s="14"/>
      <c r="FN386" s="14"/>
      <c r="FO386" s="14"/>
      <c r="FP386" s="14"/>
      <c r="FQ386" s="14"/>
      <c r="FR386" s="14"/>
      <c r="FS386" s="14"/>
      <c r="FT386" s="14"/>
      <c r="FU386" s="14"/>
      <c r="FV386" s="14"/>
      <c r="FW386" s="14"/>
      <c r="FX386" s="14"/>
      <c r="FY386" s="14"/>
      <c r="FZ386" s="14"/>
      <c r="GA386" s="14"/>
      <c r="GB386" s="14"/>
      <c r="GC386" s="14"/>
      <c r="GD386" s="14"/>
      <c r="GE386" s="14"/>
      <c r="GF386" s="14"/>
      <c r="GG386" s="14"/>
      <c r="GH386" s="14"/>
      <c r="GI386" s="14"/>
      <c r="GJ386" s="14"/>
      <c r="GK386" s="14"/>
      <c r="GL386" s="14"/>
      <c r="GM386" s="14"/>
      <c r="GN386" s="14"/>
      <c r="GO386" s="14"/>
      <c r="GP386" s="14"/>
      <c r="GQ386" s="14"/>
      <c r="GR386" s="14"/>
      <c r="GS386" s="14"/>
      <c r="GT386" s="14"/>
      <c r="GU386" s="14"/>
      <c r="GV386" s="14"/>
      <c r="GW386" s="14"/>
      <c r="GX386" s="14"/>
      <c r="GY386" s="14"/>
      <c r="GZ386" s="14"/>
      <c r="HA386" s="14"/>
      <c r="HB386" s="14"/>
      <c r="HC386" s="14"/>
      <c r="HD386" s="14"/>
      <c r="HE386" s="14"/>
      <c r="HF386" s="14"/>
      <c r="HG386" s="14"/>
      <c r="HH386" s="14"/>
      <c r="HI386" s="14"/>
      <c r="HJ386" s="14"/>
      <c r="HK386" s="14"/>
      <c r="HL386" s="14"/>
      <c r="HM386" s="14"/>
      <c r="HN386" s="14"/>
      <c r="HO386" s="14"/>
      <c r="HP386" s="14"/>
      <c r="HQ386" s="14"/>
      <c r="HR386" s="14"/>
      <c r="HS386" s="14"/>
      <c r="HT386" s="14"/>
      <c r="HU386" s="14"/>
      <c r="HV386" s="14"/>
      <c r="HW386" s="14"/>
      <c r="HX386" s="14"/>
      <c r="HY386" s="14"/>
      <c r="HZ386" s="14"/>
      <c r="IA386" s="14"/>
      <c r="IB386" s="14"/>
      <c r="IC386" s="14"/>
      <c r="ID386" s="14"/>
      <c r="IE386" s="14"/>
      <c r="IF386" s="14"/>
      <c r="IG386" s="14"/>
      <c r="IH386" s="14"/>
      <c r="II386" s="14"/>
      <c r="IJ386" s="14"/>
      <c r="IK386" s="14"/>
      <c r="IL386" s="14"/>
      <c r="IM386" s="14"/>
      <c r="IN386" s="14"/>
      <c r="IO386" s="14"/>
      <c r="IP386" s="14"/>
      <c r="IQ386" s="14"/>
      <c r="IR386" s="14"/>
      <c r="IS386" s="14"/>
      <c r="IT386" s="14"/>
      <c r="IU386" s="14"/>
      <c r="IV386" s="14"/>
    </row>
    <row r="387" spans="1:256" ht="114.75" customHeight="1">
      <c r="A387" s="34">
        <f>SUBTOTAL(103,$C$7:C387)*1</f>
        <v>366</v>
      </c>
      <c r="B387" s="35" t="s">
        <v>2200</v>
      </c>
      <c r="C387" s="35" t="s">
        <v>2201</v>
      </c>
      <c r="D387" s="36" t="s">
        <v>2202</v>
      </c>
      <c r="E387" s="35" t="s">
        <v>161</v>
      </c>
      <c r="F387" s="35" t="s">
        <v>2203</v>
      </c>
      <c r="G387" s="35" t="s">
        <v>171</v>
      </c>
      <c r="H387" s="37">
        <v>87000</v>
      </c>
      <c r="I387" s="35" t="s">
        <v>2204</v>
      </c>
      <c r="J387" s="35" t="s">
        <v>2137</v>
      </c>
      <c r="K387" s="35" t="s">
        <v>2156</v>
      </c>
      <c r="L387" s="35" t="s">
        <v>2131</v>
      </c>
      <c r="M387" s="45"/>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c r="EW387" s="14"/>
      <c r="EX387" s="14"/>
      <c r="EY387" s="14"/>
      <c r="EZ387" s="14"/>
      <c r="FA387" s="14"/>
      <c r="FB387" s="14"/>
      <c r="FC387" s="14"/>
      <c r="FD387" s="14"/>
      <c r="FE387" s="14"/>
      <c r="FF387" s="14"/>
      <c r="FG387" s="14"/>
      <c r="FH387" s="14"/>
      <c r="FI387" s="14"/>
      <c r="FJ387" s="14"/>
      <c r="FK387" s="14"/>
      <c r="FL387" s="14"/>
      <c r="FM387" s="14"/>
      <c r="FN387" s="14"/>
      <c r="FO387" s="14"/>
      <c r="FP387" s="14"/>
      <c r="FQ387" s="14"/>
      <c r="FR387" s="14"/>
      <c r="FS387" s="14"/>
      <c r="FT387" s="14"/>
      <c r="FU387" s="14"/>
      <c r="FV387" s="14"/>
      <c r="FW387" s="14"/>
      <c r="FX387" s="14"/>
      <c r="FY387" s="14"/>
      <c r="FZ387" s="14"/>
      <c r="GA387" s="14"/>
      <c r="GB387" s="14"/>
      <c r="GC387" s="14"/>
      <c r="GD387" s="14"/>
      <c r="GE387" s="14"/>
      <c r="GF387" s="14"/>
      <c r="GG387" s="14"/>
      <c r="GH387" s="14"/>
      <c r="GI387" s="14"/>
      <c r="GJ387" s="14"/>
      <c r="GK387" s="14"/>
      <c r="GL387" s="14"/>
      <c r="GM387" s="14"/>
      <c r="GN387" s="14"/>
      <c r="GO387" s="14"/>
      <c r="GP387" s="14"/>
      <c r="GQ387" s="14"/>
      <c r="GR387" s="14"/>
      <c r="GS387" s="14"/>
      <c r="GT387" s="14"/>
      <c r="GU387" s="14"/>
      <c r="GV387" s="14"/>
      <c r="GW387" s="14"/>
      <c r="GX387" s="14"/>
      <c r="GY387" s="14"/>
      <c r="GZ387" s="14"/>
      <c r="HA387" s="14"/>
      <c r="HB387" s="14"/>
      <c r="HC387" s="14"/>
      <c r="HD387" s="14"/>
      <c r="HE387" s="14"/>
      <c r="HF387" s="14"/>
      <c r="HG387" s="14"/>
      <c r="HH387" s="14"/>
      <c r="HI387" s="14"/>
      <c r="HJ387" s="14"/>
      <c r="HK387" s="14"/>
      <c r="HL387" s="14"/>
      <c r="HM387" s="14"/>
      <c r="HN387" s="14"/>
      <c r="HO387" s="14"/>
      <c r="HP387" s="14"/>
      <c r="HQ387" s="14"/>
      <c r="HR387" s="14"/>
      <c r="HS387" s="14"/>
      <c r="HT387" s="14"/>
      <c r="HU387" s="14"/>
      <c r="HV387" s="14"/>
      <c r="HW387" s="14"/>
      <c r="HX387" s="14"/>
      <c r="HY387" s="14"/>
      <c r="HZ387" s="14"/>
      <c r="IA387" s="14"/>
      <c r="IB387" s="14"/>
      <c r="IC387" s="14"/>
      <c r="ID387" s="14"/>
      <c r="IE387" s="14"/>
      <c r="IF387" s="14"/>
      <c r="IG387" s="14"/>
      <c r="IH387" s="14"/>
      <c r="II387" s="14"/>
      <c r="IJ387" s="14"/>
      <c r="IK387" s="14"/>
      <c r="IL387" s="14"/>
      <c r="IM387" s="14"/>
      <c r="IN387" s="14"/>
      <c r="IO387" s="14"/>
      <c r="IP387" s="14"/>
      <c r="IQ387" s="14"/>
      <c r="IR387" s="14"/>
      <c r="IS387" s="14"/>
      <c r="IT387" s="14"/>
      <c r="IU387" s="14"/>
      <c r="IV387" s="14"/>
    </row>
    <row r="388" spans="1:256" ht="114.75" customHeight="1">
      <c r="A388" s="34">
        <f>SUBTOTAL(103,$C$7:C388)*1</f>
        <v>367</v>
      </c>
      <c r="B388" s="35" t="s">
        <v>2205</v>
      </c>
      <c r="C388" s="35" t="s">
        <v>2206</v>
      </c>
      <c r="D388" s="36" t="s">
        <v>2207</v>
      </c>
      <c r="E388" s="35" t="s">
        <v>161</v>
      </c>
      <c r="F388" s="35" t="s">
        <v>2208</v>
      </c>
      <c r="G388" s="35" t="s">
        <v>171</v>
      </c>
      <c r="H388" s="37">
        <v>97800</v>
      </c>
      <c r="I388" s="35" t="s">
        <v>2209</v>
      </c>
      <c r="J388" s="35" t="s">
        <v>2137</v>
      </c>
      <c r="K388" s="35" t="s">
        <v>2210</v>
      </c>
      <c r="L388" s="35" t="s">
        <v>2131</v>
      </c>
      <c r="M388" s="45"/>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c r="EW388" s="14"/>
      <c r="EX388" s="14"/>
      <c r="EY388" s="14"/>
      <c r="EZ388" s="14"/>
      <c r="FA388" s="14"/>
      <c r="FB388" s="14"/>
      <c r="FC388" s="14"/>
      <c r="FD388" s="14"/>
      <c r="FE388" s="14"/>
      <c r="FF388" s="14"/>
      <c r="FG388" s="14"/>
      <c r="FH388" s="14"/>
      <c r="FI388" s="14"/>
      <c r="FJ388" s="14"/>
      <c r="FK388" s="14"/>
      <c r="FL388" s="14"/>
      <c r="FM388" s="14"/>
      <c r="FN388" s="14"/>
      <c r="FO388" s="14"/>
      <c r="FP388" s="14"/>
      <c r="FQ388" s="14"/>
      <c r="FR388" s="14"/>
      <c r="FS388" s="14"/>
      <c r="FT388" s="14"/>
      <c r="FU388" s="14"/>
      <c r="FV388" s="14"/>
      <c r="FW388" s="14"/>
      <c r="FX388" s="14"/>
      <c r="FY388" s="14"/>
      <c r="FZ388" s="14"/>
      <c r="GA388" s="14"/>
      <c r="GB388" s="14"/>
      <c r="GC388" s="14"/>
      <c r="GD388" s="14"/>
      <c r="GE388" s="14"/>
      <c r="GF388" s="14"/>
      <c r="GG388" s="14"/>
      <c r="GH388" s="14"/>
      <c r="GI388" s="14"/>
      <c r="GJ388" s="14"/>
      <c r="GK388" s="14"/>
      <c r="GL388" s="14"/>
      <c r="GM388" s="14"/>
      <c r="GN388" s="14"/>
      <c r="GO388" s="14"/>
      <c r="GP388" s="14"/>
      <c r="GQ388" s="14"/>
      <c r="GR388" s="14"/>
      <c r="GS388" s="14"/>
      <c r="GT388" s="14"/>
      <c r="GU388" s="14"/>
      <c r="GV388" s="14"/>
      <c r="GW388" s="14"/>
      <c r="GX388" s="14"/>
      <c r="GY388" s="14"/>
      <c r="GZ388" s="14"/>
      <c r="HA388" s="14"/>
      <c r="HB388" s="14"/>
      <c r="HC388" s="14"/>
      <c r="HD388" s="14"/>
      <c r="HE388" s="14"/>
      <c r="HF388" s="14"/>
      <c r="HG388" s="14"/>
      <c r="HH388" s="14"/>
      <c r="HI388" s="14"/>
      <c r="HJ388" s="14"/>
      <c r="HK388" s="14"/>
      <c r="HL388" s="14"/>
      <c r="HM388" s="14"/>
      <c r="HN388" s="14"/>
      <c r="HO388" s="14"/>
      <c r="HP388" s="14"/>
      <c r="HQ388" s="14"/>
      <c r="HR388" s="14"/>
      <c r="HS388" s="14"/>
      <c r="HT388" s="14"/>
      <c r="HU388" s="14"/>
      <c r="HV388" s="14"/>
      <c r="HW388" s="14"/>
      <c r="HX388" s="14"/>
      <c r="HY388" s="14"/>
      <c r="HZ388" s="14"/>
      <c r="IA388" s="14"/>
      <c r="IB388" s="14"/>
      <c r="IC388" s="14"/>
      <c r="ID388" s="14"/>
      <c r="IE388" s="14"/>
      <c r="IF388" s="14"/>
      <c r="IG388" s="14"/>
      <c r="IH388" s="14"/>
      <c r="II388" s="14"/>
      <c r="IJ388" s="14"/>
      <c r="IK388" s="14"/>
      <c r="IL388" s="14"/>
      <c r="IM388" s="14"/>
      <c r="IN388" s="14"/>
      <c r="IO388" s="14"/>
      <c r="IP388" s="14"/>
      <c r="IQ388" s="14"/>
      <c r="IR388" s="14"/>
      <c r="IS388" s="14"/>
      <c r="IT388" s="14"/>
      <c r="IU388" s="14"/>
      <c r="IV388" s="14"/>
    </row>
    <row r="389" spans="1:256" ht="114.75" customHeight="1">
      <c r="A389" s="34">
        <f>SUBTOTAL(103,$C$7:C389)*1</f>
        <v>368</v>
      </c>
      <c r="B389" s="35" t="s">
        <v>2211</v>
      </c>
      <c r="C389" s="35" t="s">
        <v>2212</v>
      </c>
      <c r="D389" s="36" t="s">
        <v>2213</v>
      </c>
      <c r="E389" s="35" t="s">
        <v>161</v>
      </c>
      <c r="F389" s="35" t="s">
        <v>2214</v>
      </c>
      <c r="G389" s="38" t="s">
        <v>30</v>
      </c>
      <c r="H389" s="37">
        <v>370000</v>
      </c>
      <c r="I389" s="35" t="s">
        <v>2215</v>
      </c>
      <c r="J389" s="35" t="s">
        <v>2137</v>
      </c>
      <c r="K389" s="35" t="s">
        <v>2156</v>
      </c>
      <c r="L389" s="35" t="s">
        <v>2131</v>
      </c>
      <c r="M389" s="45"/>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c r="FG389" s="14"/>
      <c r="FH389" s="14"/>
      <c r="FI389" s="14"/>
      <c r="FJ389" s="14"/>
      <c r="FK389" s="14"/>
      <c r="FL389" s="14"/>
      <c r="FM389" s="14"/>
      <c r="FN389" s="14"/>
      <c r="FO389" s="14"/>
      <c r="FP389" s="14"/>
      <c r="FQ389" s="14"/>
      <c r="FR389" s="14"/>
      <c r="FS389" s="14"/>
      <c r="FT389" s="14"/>
      <c r="FU389" s="14"/>
      <c r="FV389" s="14"/>
      <c r="FW389" s="14"/>
      <c r="FX389" s="14"/>
      <c r="FY389" s="14"/>
      <c r="FZ389" s="14"/>
      <c r="GA389" s="14"/>
      <c r="GB389" s="14"/>
      <c r="GC389" s="14"/>
      <c r="GD389" s="14"/>
      <c r="GE389" s="14"/>
      <c r="GF389" s="14"/>
      <c r="GG389" s="14"/>
      <c r="GH389" s="14"/>
      <c r="GI389" s="14"/>
      <c r="GJ389" s="14"/>
      <c r="GK389" s="14"/>
      <c r="GL389" s="14"/>
      <c r="GM389" s="14"/>
      <c r="GN389" s="14"/>
      <c r="GO389" s="14"/>
      <c r="GP389" s="14"/>
      <c r="GQ389" s="14"/>
      <c r="GR389" s="14"/>
      <c r="GS389" s="14"/>
      <c r="GT389" s="14"/>
      <c r="GU389" s="14"/>
      <c r="GV389" s="14"/>
      <c r="GW389" s="14"/>
      <c r="GX389" s="14"/>
      <c r="GY389" s="14"/>
      <c r="GZ389" s="14"/>
      <c r="HA389" s="14"/>
      <c r="HB389" s="14"/>
      <c r="HC389" s="14"/>
      <c r="HD389" s="14"/>
      <c r="HE389" s="14"/>
      <c r="HF389" s="14"/>
      <c r="HG389" s="14"/>
      <c r="HH389" s="14"/>
      <c r="HI389" s="14"/>
      <c r="HJ389" s="14"/>
      <c r="HK389" s="14"/>
      <c r="HL389" s="14"/>
      <c r="HM389" s="14"/>
      <c r="HN389" s="14"/>
      <c r="HO389" s="14"/>
      <c r="HP389" s="14"/>
      <c r="HQ389" s="14"/>
      <c r="HR389" s="14"/>
      <c r="HS389" s="14"/>
      <c r="HT389" s="14"/>
      <c r="HU389" s="14"/>
      <c r="HV389" s="14"/>
      <c r="HW389" s="14"/>
      <c r="HX389" s="14"/>
      <c r="HY389" s="14"/>
      <c r="HZ389" s="14"/>
      <c r="IA389" s="14"/>
      <c r="IB389" s="14"/>
      <c r="IC389" s="14"/>
      <c r="ID389" s="14"/>
      <c r="IE389" s="14"/>
      <c r="IF389" s="14"/>
      <c r="IG389" s="14"/>
      <c r="IH389" s="14"/>
      <c r="II389" s="14"/>
      <c r="IJ389" s="14"/>
      <c r="IK389" s="14"/>
      <c r="IL389" s="14"/>
      <c r="IM389" s="14"/>
      <c r="IN389" s="14"/>
      <c r="IO389" s="14"/>
      <c r="IP389" s="14"/>
      <c r="IQ389" s="14"/>
      <c r="IR389" s="14"/>
      <c r="IS389" s="14"/>
      <c r="IT389" s="14"/>
      <c r="IU389" s="14"/>
      <c r="IV389" s="14"/>
    </row>
    <row r="390" spans="1:256" ht="114.75" customHeight="1">
      <c r="A390" s="34">
        <f>SUBTOTAL(103,$C$7:C390)*1</f>
        <v>369</v>
      </c>
      <c r="B390" s="35" t="s">
        <v>2216</v>
      </c>
      <c r="C390" s="35" t="s">
        <v>2217</v>
      </c>
      <c r="D390" s="36" t="s">
        <v>2218</v>
      </c>
      <c r="E390" s="35" t="s">
        <v>161</v>
      </c>
      <c r="F390" s="35" t="s">
        <v>2219</v>
      </c>
      <c r="G390" s="38" t="s">
        <v>30</v>
      </c>
      <c r="H390" s="37">
        <v>810000</v>
      </c>
      <c r="I390" s="35" t="s">
        <v>223</v>
      </c>
      <c r="J390" s="35" t="s">
        <v>2137</v>
      </c>
      <c r="K390" s="35" t="s">
        <v>2156</v>
      </c>
      <c r="L390" s="35" t="s">
        <v>2131</v>
      </c>
      <c r="M390" s="45"/>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c r="EW390" s="14"/>
      <c r="EX390" s="14"/>
      <c r="EY390" s="14"/>
      <c r="EZ390" s="14"/>
      <c r="FA390" s="14"/>
      <c r="FB390" s="14"/>
      <c r="FC390" s="14"/>
      <c r="FD390" s="14"/>
      <c r="FE390" s="14"/>
      <c r="FF390" s="14"/>
      <c r="FG390" s="14"/>
      <c r="FH390" s="14"/>
      <c r="FI390" s="14"/>
      <c r="FJ390" s="14"/>
      <c r="FK390" s="14"/>
      <c r="FL390" s="14"/>
      <c r="FM390" s="14"/>
      <c r="FN390" s="14"/>
      <c r="FO390" s="14"/>
      <c r="FP390" s="14"/>
      <c r="FQ390" s="14"/>
      <c r="FR390" s="14"/>
      <c r="FS390" s="14"/>
      <c r="FT390" s="14"/>
      <c r="FU390" s="14"/>
      <c r="FV390" s="14"/>
      <c r="FW390" s="14"/>
      <c r="FX390" s="14"/>
      <c r="FY390" s="14"/>
      <c r="FZ390" s="14"/>
      <c r="GA390" s="14"/>
      <c r="GB390" s="14"/>
      <c r="GC390" s="14"/>
      <c r="GD390" s="14"/>
      <c r="GE390" s="14"/>
      <c r="GF390" s="14"/>
      <c r="GG390" s="14"/>
      <c r="GH390" s="14"/>
      <c r="GI390" s="14"/>
      <c r="GJ390" s="14"/>
      <c r="GK390" s="14"/>
      <c r="GL390" s="14"/>
      <c r="GM390" s="14"/>
      <c r="GN390" s="14"/>
      <c r="GO390" s="14"/>
      <c r="GP390" s="14"/>
      <c r="GQ390" s="14"/>
      <c r="GR390" s="14"/>
      <c r="GS390" s="14"/>
      <c r="GT390" s="14"/>
      <c r="GU390" s="14"/>
      <c r="GV390" s="14"/>
      <c r="GW390" s="14"/>
      <c r="GX390" s="14"/>
      <c r="GY390" s="14"/>
      <c r="GZ390" s="14"/>
      <c r="HA390" s="14"/>
      <c r="HB390" s="14"/>
      <c r="HC390" s="14"/>
      <c r="HD390" s="14"/>
      <c r="HE390" s="14"/>
      <c r="HF390" s="14"/>
      <c r="HG390" s="14"/>
      <c r="HH390" s="14"/>
      <c r="HI390" s="14"/>
      <c r="HJ390" s="14"/>
      <c r="HK390" s="14"/>
      <c r="HL390" s="14"/>
      <c r="HM390" s="14"/>
      <c r="HN390" s="14"/>
      <c r="HO390" s="14"/>
      <c r="HP390" s="14"/>
      <c r="HQ390" s="14"/>
      <c r="HR390" s="14"/>
      <c r="HS390" s="14"/>
      <c r="HT390" s="14"/>
      <c r="HU390" s="14"/>
      <c r="HV390" s="14"/>
      <c r="HW390" s="14"/>
      <c r="HX390" s="14"/>
      <c r="HY390" s="14"/>
      <c r="HZ390" s="14"/>
      <c r="IA390" s="14"/>
      <c r="IB390" s="14"/>
      <c r="IC390" s="14"/>
      <c r="ID390" s="14"/>
      <c r="IE390" s="14"/>
      <c r="IF390" s="14"/>
      <c r="IG390" s="14"/>
      <c r="IH390" s="14"/>
      <c r="II390" s="14"/>
      <c r="IJ390" s="14"/>
      <c r="IK390" s="14"/>
      <c r="IL390" s="14"/>
      <c r="IM390" s="14"/>
      <c r="IN390" s="14"/>
      <c r="IO390" s="14"/>
      <c r="IP390" s="14"/>
      <c r="IQ390" s="14"/>
      <c r="IR390" s="14"/>
      <c r="IS390" s="14"/>
      <c r="IT390" s="14"/>
      <c r="IU390" s="14"/>
      <c r="IV390" s="14"/>
    </row>
    <row r="391" spans="1:256" ht="114.75" customHeight="1">
      <c r="A391" s="34">
        <f>SUBTOTAL(103,$C$7:C391)*1</f>
        <v>370</v>
      </c>
      <c r="B391" s="35" t="s">
        <v>2220</v>
      </c>
      <c r="C391" s="35" t="s">
        <v>2221</v>
      </c>
      <c r="D391" s="36" t="s">
        <v>2222</v>
      </c>
      <c r="E391" s="35" t="s">
        <v>300</v>
      </c>
      <c r="F391" s="35" t="s">
        <v>2223</v>
      </c>
      <c r="G391" s="38" t="s">
        <v>22</v>
      </c>
      <c r="H391" s="37">
        <v>136846</v>
      </c>
      <c r="I391" s="35" t="s">
        <v>2224</v>
      </c>
      <c r="J391" s="35" t="s">
        <v>2225</v>
      </c>
      <c r="K391" s="35" t="s">
        <v>2226</v>
      </c>
      <c r="L391" s="35" t="s">
        <v>2131</v>
      </c>
      <c r="M391" s="45"/>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c r="EW391" s="14"/>
      <c r="EX391" s="14"/>
      <c r="EY391" s="14"/>
      <c r="EZ391" s="14"/>
      <c r="FA391" s="14"/>
      <c r="FB391" s="14"/>
      <c r="FC391" s="14"/>
      <c r="FD391" s="14"/>
      <c r="FE391" s="14"/>
      <c r="FF391" s="14"/>
      <c r="FG391" s="14"/>
      <c r="FH391" s="14"/>
      <c r="FI391" s="14"/>
      <c r="FJ391" s="14"/>
      <c r="FK391" s="14"/>
      <c r="FL391" s="14"/>
      <c r="FM391" s="14"/>
      <c r="FN391" s="14"/>
      <c r="FO391" s="14"/>
      <c r="FP391" s="14"/>
      <c r="FQ391" s="14"/>
      <c r="FR391" s="14"/>
      <c r="FS391" s="14"/>
      <c r="FT391" s="14"/>
      <c r="FU391" s="14"/>
      <c r="FV391" s="14"/>
      <c r="FW391" s="14"/>
      <c r="FX391" s="14"/>
      <c r="FY391" s="14"/>
      <c r="FZ391" s="14"/>
      <c r="GA391" s="14"/>
      <c r="GB391" s="14"/>
      <c r="GC391" s="14"/>
      <c r="GD391" s="14"/>
      <c r="GE391" s="14"/>
      <c r="GF391" s="14"/>
      <c r="GG391" s="14"/>
      <c r="GH391" s="14"/>
      <c r="GI391" s="14"/>
      <c r="GJ391" s="14"/>
      <c r="GK391" s="14"/>
      <c r="GL391" s="14"/>
      <c r="GM391" s="14"/>
      <c r="GN391" s="14"/>
      <c r="GO391" s="14"/>
      <c r="GP391" s="14"/>
      <c r="GQ391" s="14"/>
      <c r="GR391" s="14"/>
      <c r="GS391" s="14"/>
      <c r="GT391" s="14"/>
      <c r="GU391" s="14"/>
      <c r="GV391" s="14"/>
      <c r="GW391" s="14"/>
      <c r="GX391" s="14"/>
      <c r="GY391" s="14"/>
      <c r="GZ391" s="14"/>
      <c r="HA391" s="14"/>
      <c r="HB391" s="14"/>
      <c r="HC391" s="14"/>
      <c r="HD391" s="14"/>
      <c r="HE391" s="14"/>
      <c r="HF391" s="14"/>
      <c r="HG391" s="14"/>
      <c r="HH391" s="14"/>
      <c r="HI391" s="14"/>
      <c r="HJ391" s="14"/>
      <c r="HK391" s="14"/>
      <c r="HL391" s="14"/>
      <c r="HM391" s="14"/>
      <c r="HN391" s="14"/>
      <c r="HO391" s="14"/>
      <c r="HP391" s="14"/>
      <c r="HQ391" s="14"/>
      <c r="HR391" s="14"/>
      <c r="HS391" s="14"/>
      <c r="HT391" s="14"/>
      <c r="HU391" s="14"/>
      <c r="HV391" s="14"/>
      <c r="HW391" s="14"/>
      <c r="HX391" s="14"/>
      <c r="HY391" s="14"/>
      <c r="HZ391" s="14"/>
      <c r="IA391" s="14"/>
      <c r="IB391" s="14"/>
      <c r="IC391" s="14"/>
      <c r="ID391" s="14"/>
      <c r="IE391" s="14"/>
      <c r="IF391" s="14"/>
      <c r="IG391" s="14"/>
      <c r="IH391" s="14"/>
      <c r="II391" s="14"/>
      <c r="IJ391" s="14"/>
      <c r="IK391" s="14"/>
      <c r="IL391" s="14"/>
      <c r="IM391" s="14"/>
      <c r="IN391" s="14"/>
      <c r="IO391" s="14"/>
      <c r="IP391" s="14"/>
      <c r="IQ391" s="14"/>
      <c r="IR391" s="14"/>
      <c r="IS391" s="14"/>
      <c r="IT391" s="14"/>
      <c r="IU391" s="14"/>
      <c r="IV391" s="14"/>
    </row>
    <row r="392" spans="1:256" ht="114.75" customHeight="1">
      <c r="A392" s="34">
        <f>SUBTOTAL(103,$C$7:C392)*1</f>
        <v>371</v>
      </c>
      <c r="B392" s="35" t="s">
        <v>2227</v>
      </c>
      <c r="C392" s="35" t="s">
        <v>2228</v>
      </c>
      <c r="D392" s="36" t="s">
        <v>2229</v>
      </c>
      <c r="E392" s="35" t="s">
        <v>300</v>
      </c>
      <c r="F392" s="35" t="s">
        <v>2230</v>
      </c>
      <c r="G392" s="35" t="s">
        <v>67</v>
      </c>
      <c r="H392" s="37">
        <v>95811</v>
      </c>
      <c r="I392" s="35" t="s">
        <v>2231</v>
      </c>
      <c r="J392" s="35" t="s">
        <v>2137</v>
      </c>
      <c r="K392" s="35" t="s">
        <v>2232</v>
      </c>
      <c r="L392" s="35" t="s">
        <v>2131</v>
      </c>
      <c r="M392" s="45"/>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c r="EW392" s="14"/>
      <c r="EX392" s="14"/>
      <c r="EY392" s="14"/>
      <c r="EZ392" s="14"/>
      <c r="FA392" s="14"/>
      <c r="FB392" s="14"/>
      <c r="FC392" s="14"/>
      <c r="FD392" s="14"/>
      <c r="FE392" s="14"/>
      <c r="FF392" s="14"/>
      <c r="FG392" s="14"/>
      <c r="FH392" s="14"/>
      <c r="FI392" s="14"/>
      <c r="FJ392" s="14"/>
      <c r="FK392" s="14"/>
      <c r="FL392" s="14"/>
      <c r="FM392" s="14"/>
      <c r="FN392" s="14"/>
      <c r="FO392" s="14"/>
      <c r="FP392" s="14"/>
      <c r="FQ392" s="14"/>
      <c r="FR392" s="14"/>
      <c r="FS392" s="14"/>
      <c r="FT392" s="14"/>
      <c r="FU392" s="14"/>
      <c r="FV392" s="14"/>
      <c r="FW392" s="14"/>
      <c r="FX392" s="14"/>
      <c r="FY392" s="14"/>
      <c r="FZ392" s="14"/>
      <c r="GA392" s="14"/>
      <c r="GB392" s="14"/>
      <c r="GC392" s="14"/>
      <c r="GD392" s="14"/>
      <c r="GE392" s="14"/>
      <c r="GF392" s="14"/>
      <c r="GG392" s="14"/>
      <c r="GH392" s="14"/>
      <c r="GI392" s="14"/>
      <c r="GJ392" s="14"/>
      <c r="GK392" s="14"/>
      <c r="GL392" s="14"/>
      <c r="GM392" s="14"/>
      <c r="GN392" s="14"/>
      <c r="GO392" s="14"/>
      <c r="GP392" s="14"/>
      <c r="GQ392" s="14"/>
      <c r="GR392" s="14"/>
      <c r="GS392" s="14"/>
      <c r="GT392" s="14"/>
      <c r="GU392" s="14"/>
      <c r="GV392" s="14"/>
      <c r="GW392" s="14"/>
      <c r="GX392" s="14"/>
      <c r="GY392" s="14"/>
      <c r="GZ392" s="14"/>
      <c r="HA392" s="14"/>
      <c r="HB392" s="14"/>
      <c r="HC392" s="14"/>
      <c r="HD392" s="14"/>
      <c r="HE392" s="14"/>
      <c r="HF392" s="14"/>
      <c r="HG392" s="14"/>
      <c r="HH392" s="14"/>
      <c r="HI392" s="14"/>
      <c r="HJ392" s="14"/>
      <c r="HK392" s="14"/>
      <c r="HL392" s="14"/>
      <c r="HM392" s="14"/>
      <c r="HN392" s="14"/>
      <c r="HO392" s="14"/>
      <c r="HP392" s="14"/>
      <c r="HQ392" s="14"/>
      <c r="HR392" s="14"/>
      <c r="HS392" s="14"/>
      <c r="HT392" s="14"/>
      <c r="HU392" s="14"/>
      <c r="HV392" s="14"/>
      <c r="HW392" s="14"/>
      <c r="HX392" s="14"/>
      <c r="HY392" s="14"/>
      <c r="HZ392" s="14"/>
      <c r="IA392" s="14"/>
      <c r="IB392" s="14"/>
      <c r="IC392" s="14"/>
      <c r="ID392" s="14"/>
      <c r="IE392" s="14"/>
      <c r="IF392" s="14"/>
      <c r="IG392" s="14"/>
      <c r="IH392" s="14"/>
      <c r="II392" s="14"/>
      <c r="IJ392" s="14"/>
      <c r="IK392" s="14"/>
      <c r="IL392" s="14"/>
      <c r="IM392" s="14"/>
      <c r="IN392" s="14"/>
      <c r="IO392" s="14"/>
      <c r="IP392" s="14"/>
      <c r="IQ392" s="14"/>
      <c r="IR392" s="14"/>
      <c r="IS392" s="14"/>
      <c r="IT392" s="14"/>
      <c r="IU392" s="14"/>
      <c r="IV392" s="14"/>
    </row>
    <row r="393" spans="1:256" ht="114.75" customHeight="1">
      <c r="A393" s="34">
        <f>SUBTOTAL(103,$C$7:C393)*1</f>
        <v>372</v>
      </c>
      <c r="B393" s="35" t="s">
        <v>2233</v>
      </c>
      <c r="C393" s="35" t="s">
        <v>2234</v>
      </c>
      <c r="D393" s="36" t="s">
        <v>2235</v>
      </c>
      <c r="E393" s="35" t="s">
        <v>314</v>
      </c>
      <c r="F393" s="35" t="s">
        <v>2236</v>
      </c>
      <c r="G393" s="35" t="s">
        <v>22</v>
      </c>
      <c r="H393" s="37">
        <v>161278</v>
      </c>
      <c r="I393" s="35" t="s">
        <v>2237</v>
      </c>
      <c r="J393" s="35" t="s">
        <v>2137</v>
      </c>
      <c r="K393" s="35" t="s">
        <v>2195</v>
      </c>
      <c r="L393" s="35" t="s">
        <v>2131</v>
      </c>
      <c r="M393" s="45"/>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c r="FH393" s="14"/>
      <c r="FI393" s="14"/>
      <c r="FJ393" s="14"/>
      <c r="FK393" s="14"/>
      <c r="FL393" s="14"/>
      <c r="FM393" s="14"/>
      <c r="FN393" s="14"/>
      <c r="FO393" s="14"/>
      <c r="FP393" s="14"/>
      <c r="FQ393" s="14"/>
      <c r="FR393" s="14"/>
      <c r="FS393" s="14"/>
      <c r="FT393" s="14"/>
      <c r="FU393" s="14"/>
      <c r="FV393" s="14"/>
      <c r="FW393" s="14"/>
      <c r="FX393" s="14"/>
      <c r="FY393" s="14"/>
      <c r="FZ393" s="14"/>
      <c r="GA393" s="14"/>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14"/>
      <c r="HC393" s="14"/>
      <c r="HD393" s="14"/>
      <c r="HE393" s="14"/>
      <c r="HF393" s="14"/>
      <c r="HG393" s="14"/>
      <c r="HH393" s="14"/>
      <c r="HI393" s="14"/>
      <c r="HJ393" s="14"/>
      <c r="HK393" s="14"/>
      <c r="HL393" s="14"/>
      <c r="HM393" s="14"/>
      <c r="HN393" s="14"/>
      <c r="HO393" s="14"/>
      <c r="HP393" s="14"/>
      <c r="HQ393" s="14"/>
      <c r="HR393" s="14"/>
      <c r="HS393" s="14"/>
      <c r="HT393" s="14"/>
      <c r="HU393" s="14"/>
      <c r="HV393" s="14"/>
      <c r="HW393" s="14"/>
      <c r="HX393" s="14"/>
      <c r="HY393" s="14"/>
      <c r="HZ393" s="14"/>
      <c r="IA393" s="14"/>
      <c r="IB393" s="14"/>
      <c r="IC393" s="14"/>
      <c r="ID393" s="14"/>
      <c r="IE393" s="14"/>
      <c r="IF393" s="14"/>
      <c r="IG393" s="14"/>
      <c r="IH393" s="14"/>
      <c r="II393" s="14"/>
      <c r="IJ393" s="14"/>
      <c r="IK393" s="14"/>
      <c r="IL393" s="14"/>
      <c r="IM393" s="14"/>
      <c r="IN393" s="14"/>
      <c r="IO393" s="14"/>
      <c r="IP393" s="14"/>
      <c r="IQ393" s="14"/>
      <c r="IR393" s="14"/>
      <c r="IS393" s="14"/>
      <c r="IT393" s="14"/>
      <c r="IU393" s="14"/>
      <c r="IV393" s="14"/>
    </row>
    <row r="394" spans="1:256" ht="114.75" customHeight="1">
      <c r="A394" s="34">
        <f>SUBTOTAL(103,$C$7:C394)*1</f>
        <v>373</v>
      </c>
      <c r="B394" s="35" t="s">
        <v>2238</v>
      </c>
      <c r="C394" s="35" t="s">
        <v>2239</v>
      </c>
      <c r="D394" s="36" t="s">
        <v>2240</v>
      </c>
      <c r="E394" s="35" t="s">
        <v>314</v>
      </c>
      <c r="F394" s="35" t="s">
        <v>2241</v>
      </c>
      <c r="G394" s="38" t="s">
        <v>171</v>
      </c>
      <c r="H394" s="37">
        <v>175883.3</v>
      </c>
      <c r="I394" s="35" t="s">
        <v>736</v>
      </c>
      <c r="J394" s="49" t="s">
        <v>2144</v>
      </c>
      <c r="K394" s="35" t="s">
        <v>2145</v>
      </c>
      <c r="L394" s="35" t="s">
        <v>2131</v>
      </c>
      <c r="M394" s="45"/>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c r="EV394" s="14"/>
      <c r="EW394" s="14"/>
      <c r="EX394" s="14"/>
      <c r="EY394" s="14"/>
      <c r="EZ394" s="14"/>
      <c r="FA394" s="14"/>
      <c r="FB394" s="14"/>
      <c r="FC394" s="14"/>
      <c r="FD394" s="14"/>
      <c r="FE394" s="14"/>
      <c r="FF394" s="14"/>
      <c r="FG394" s="14"/>
      <c r="FH394" s="14"/>
      <c r="FI394" s="14"/>
      <c r="FJ394" s="14"/>
      <c r="FK394" s="14"/>
      <c r="FL394" s="14"/>
      <c r="FM394" s="14"/>
      <c r="FN394" s="14"/>
      <c r="FO394" s="14"/>
      <c r="FP394" s="14"/>
      <c r="FQ394" s="14"/>
      <c r="FR394" s="14"/>
      <c r="FS394" s="14"/>
      <c r="FT394" s="14"/>
      <c r="FU394" s="14"/>
      <c r="FV394" s="14"/>
      <c r="FW394" s="14"/>
      <c r="FX394" s="14"/>
      <c r="FY394" s="14"/>
      <c r="FZ394" s="14"/>
      <c r="GA394" s="14"/>
      <c r="GB394" s="14"/>
      <c r="GC394" s="14"/>
      <c r="GD394" s="14"/>
      <c r="GE394" s="14"/>
      <c r="GF394" s="14"/>
      <c r="GG394" s="14"/>
      <c r="GH394" s="14"/>
      <c r="GI394" s="14"/>
      <c r="GJ394" s="14"/>
      <c r="GK394" s="14"/>
      <c r="GL394" s="14"/>
      <c r="GM394" s="14"/>
      <c r="GN394" s="14"/>
      <c r="GO394" s="14"/>
      <c r="GP394" s="14"/>
      <c r="GQ394" s="14"/>
      <c r="GR394" s="14"/>
      <c r="GS394" s="14"/>
      <c r="GT394" s="14"/>
      <c r="GU394" s="14"/>
      <c r="GV394" s="14"/>
      <c r="GW394" s="14"/>
      <c r="GX394" s="14"/>
      <c r="GY394" s="14"/>
      <c r="GZ394" s="14"/>
      <c r="HA394" s="14"/>
      <c r="HB394" s="14"/>
      <c r="HC394" s="14"/>
      <c r="HD394" s="14"/>
      <c r="HE394" s="14"/>
      <c r="HF394" s="14"/>
      <c r="HG394" s="14"/>
      <c r="HH394" s="14"/>
      <c r="HI394" s="14"/>
      <c r="HJ394" s="14"/>
      <c r="HK394" s="14"/>
      <c r="HL394" s="14"/>
      <c r="HM394" s="14"/>
      <c r="HN394" s="14"/>
      <c r="HO394" s="14"/>
      <c r="HP394" s="14"/>
      <c r="HQ394" s="14"/>
      <c r="HR394" s="14"/>
      <c r="HS394" s="14"/>
      <c r="HT394" s="14"/>
      <c r="HU394" s="14"/>
      <c r="HV394" s="14"/>
      <c r="HW394" s="14"/>
      <c r="HX394" s="14"/>
      <c r="HY394" s="14"/>
      <c r="HZ394" s="14"/>
      <c r="IA394" s="14"/>
      <c r="IB394" s="14"/>
      <c r="IC394" s="14"/>
      <c r="ID394" s="14"/>
      <c r="IE394" s="14"/>
      <c r="IF394" s="14"/>
      <c r="IG394" s="14"/>
      <c r="IH394" s="14"/>
      <c r="II394" s="14"/>
      <c r="IJ394" s="14"/>
      <c r="IK394" s="14"/>
      <c r="IL394" s="14"/>
      <c r="IM394" s="14"/>
      <c r="IN394" s="14"/>
      <c r="IO394" s="14"/>
      <c r="IP394" s="14"/>
      <c r="IQ394" s="14"/>
      <c r="IR394" s="14"/>
      <c r="IS394" s="14"/>
      <c r="IT394" s="14"/>
      <c r="IU394" s="14"/>
      <c r="IV394" s="14"/>
    </row>
    <row r="395" spans="1:256" ht="114.75" customHeight="1">
      <c r="A395" s="34">
        <f>SUBTOTAL(103,$C$7:C395)*1</f>
        <v>374</v>
      </c>
      <c r="B395" s="35" t="s">
        <v>2242</v>
      </c>
      <c r="C395" s="35" t="s">
        <v>2243</v>
      </c>
      <c r="D395" s="36" t="s">
        <v>2244</v>
      </c>
      <c r="E395" s="35" t="s">
        <v>322</v>
      </c>
      <c r="F395" s="35" t="s">
        <v>2245</v>
      </c>
      <c r="G395" s="35" t="s">
        <v>30</v>
      </c>
      <c r="H395" s="37">
        <v>42500</v>
      </c>
      <c r="I395" s="35" t="s">
        <v>2246</v>
      </c>
      <c r="J395" s="35" t="s">
        <v>2137</v>
      </c>
      <c r="K395" s="35" t="s">
        <v>2150</v>
      </c>
      <c r="L395" s="35" t="s">
        <v>2131</v>
      </c>
      <c r="M395" s="45"/>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c r="EW395" s="14"/>
      <c r="EX395" s="14"/>
      <c r="EY395" s="14"/>
      <c r="EZ395" s="14"/>
      <c r="FA395" s="14"/>
      <c r="FB395" s="14"/>
      <c r="FC395" s="14"/>
      <c r="FD395" s="14"/>
      <c r="FE395" s="14"/>
      <c r="FF395" s="14"/>
      <c r="FG395" s="14"/>
      <c r="FH395" s="14"/>
      <c r="FI395" s="14"/>
      <c r="FJ395" s="14"/>
      <c r="FK395" s="14"/>
      <c r="FL395" s="14"/>
      <c r="FM395" s="14"/>
      <c r="FN395" s="14"/>
      <c r="FO395" s="14"/>
      <c r="FP395" s="14"/>
      <c r="FQ395" s="14"/>
      <c r="FR395" s="14"/>
      <c r="FS395" s="14"/>
      <c r="FT395" s="14"/>
      <c r="FU395" s="14"/>
      <c r="FV395" s="14"/>
      <c r="FW395" s="14"/>
      <c r="FX395" s="14"/>
      <c r="FY395" s="14"/>
      <c r="FZ395" s="14"/>
      <c r="GA395" s="14"/>
      <c r="GB395" s="14"/>
      <c r="GC395" s="14"/>
      <c r="GD395" s="14"/>
      <c r="GE395" s="14"/>
      <c r="GF395" s="14"/>
      <c r="GG395" s="14"/>
      <c r="GH395" s="14"/>
      <c r="GI395" s="14"/>
      <c r="GJ395" s="14"/>
      <c r="GK395" s="14"/>
      <c r="GL395" s="14"/>
      <c r="GM395" s="14"/>
      <c r="GN395" s="14"/>
      <c r="GO395" s="14"/>
      <c r="GP395" s="14"/>
      <c r="GQ395" s="14"/>
      <c r="GR395" s="14"/>
      <c r="GS395" s="14"/>
      <c r="GT395" s="14"/>
      <c r="GU395" s="14"/>
      <c r="GV395" s="14"/>
      <c r="GW395" s="14"/>
      <c r="GX395" s="14"/>
      <c r="GY395" s="14"/>
      <c r="GZ395" s="14"/>
      <c r="HA395" s="14"/>
      <c r="HB395" s="14"/>
      <c r="HC395" s="14"/>
      <c r="HD395" s="14"/>
      <c r="HE395" s="14"/>
      <c r="HF395" s="14"/>
      <c r="HG395" s="14"/>
      <c r="HH395" s="14"/>
      <c r="HI395" s="14"/>
      <c r="HJ395" s="14"/>
      <c r="HK395" s="14"/>
      <c r="HL395" s="14"/>
      <c r="HM395" s="14"/>
      <c r="HN395" s="14"/>
      <c r="HO395" s="14"/>
      <c r="HP395" s="14"/>
      <c r="HQ395" s="14"/>
      <c r="HR395" s="14"/>
      <c r="HS395" s="14"/>
      <c r="HT395" s="14"/>
      <c r="HU395" s="14"/>
      <c r="HV395" s="14"/>
      <c r="HW395" s="14"/>
      <c r="HX395" s="14"/>
      <c r="HY395" s="14"/>
      <c r="HZ395" s="14"/>
      <c r="IA395" s="14"/>
      <c r="IB395" s="14"/>
      <c r="IC395" s="14"/>
      <c r="ID395" s="14"/>
      <c r="IE395" s="14"/>
      <c r="IF395" s="14"/>
      <c r="IG395" s="14"/>
      <c r="IH395" s="14"/>
      <c r="II395" s="14"/>
      <c r="IJ395" s="14"/>
      <c r="IK395" s="14"/>
      <c r="IL395" s="14"/>
      <c r="IM395" s="14"/>
      <c r="IN395" s="14"/>
      <c r="IO395" s="14"/>
      <c r="IP395" s="14"/>
      <c r="IQ395" s="14"/>
      <c r="IR395" s="14"/>
      <c r="IS395" s="14"/>
      <c r="IT395" s="14"/>
      <c r="IU395" s="14"/>
      <c r="IV395" s="14"/>
    </row>
    <row r="396" spans="1:256" ht="114.75" customHeight="1">
      <c r="A396" s="34">
        <f>SUBTOTAL(103,$C$7:C396)*1</f>
        <v>375</v>
      </c>
      <c r="B396" s="35" t="s">
        <v>2247</v>
      </c>
      <c r="C396" s="35" t="s">
        <v>2248</v>
      </c>
      <c r="D396" s="36" t="s">
        <v>2249</v>
      </c>
      <c r="E396" s="35" t="s">
        <v>322</v>
      </c>
      <c r="F396" s="35" t="s">
        <v>2250</v>
      </c>
      <c r="G396" s="35" t="s">
        <v>67</v>
      </c>
      <c r="H396" s="37">
        <v>53500</v>
      </c>
      <c r="I396" s="35" t="s">
        <v>2251</v>
      </c>
      <c r="J396" s="35" t="s">
        <v>2137</v>
      </c>
      <c r="K396" s="35" t="s">
        <v>2252</v>
      </c>
      <c r="L396" s="35" t="s">
        <v>2131</v>
      </c>
      <c r="M396" s="45"/>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c r="EW396" s="14"/>
      <c r="EX396" s="14"/>
      <c r="EY396" s="14"/>
      <c r="EZ396" s="14"/>
      <c r="FA396" s="14"/>
      <c r="FB396" s="14"/>
      <c r="FC396" s="14"/>
      <c r="FD396" s="14"/>
      <c r="FE396" s="14"/>
      <c r="FF396" s="14"/>
      <c r="FG396" s="14"/>
      <c r="FH396" s="14"/>
      <c r="FI396" s="14"/>
      <c r="FJ396" s="14"/>
      <c r="FK396" s="14"/>
      <c r="FL396" s="14"/>
      <c r="FM396" s="14"/>
      <c r="FN396" s="14"/>
      <c r="FO396" s="14"/>
      <c r="FP396" s="14"/>
      <c r="FQ396" s="14"/>
      <c r="FR396" s="14"/>
      <c r="FS396" s="14"/>
      <c r="FT396" s="14"/>
      <c r="FU396" s="14"/>
      <c r="FV396" s="14"/>
      <c r="FW396" s="14"/>
      <c r="FX396" s="14"/>
      <c r="FY396" s="14"/>
      <c r="FZ396" s="14"/>
      <c r="GA396" s="14"/>
      <c r="GB396" s="14"/>
      <c r="GC396" s="14"/>
      <c r="GD396" s="14"/>
      <c r="GE396" s="14"/>
      <c r="GF396" s="14"/>
      <c r="GG396" s="14"/>
      <c r="GH396" s="14"/>
      <c r="GI396" s="14"/>
      <c r="GJ396" s="14"/>
      <c r="GK396" s="14"/>
      <c r="GL396" s="14"/>
      <c r="GM396" s="14"/>
      <c r="GN396" s="14"/>
      <c r="GO396" s="14"/>
      <c r="GP396" s="14"/>
      <c r="GQ396" s="14"/>
      <c r="GR396" s="14"/>
      <c r="GS396" s="14"/>
      <c r="GT396" s="14"/>
      <c r="GU396" s="14"/>
      <c r="GV396" s="14"/>
      <c r="GW396" s="14"/>
      <c r="GX396" s="14"/>
      <c r="GY396" s="14"/>
      <c r="GZ396" s="14"/>
      <c r="HA396" s="14"/>
      <c r="HB396" s="14"/>
      <c r="HC396" s="14"/>
      <c r="HD396" s="14"/>
      <c r="HE396" s="14"/>
      <c r="HF396" s="14"/>
      <c r="HG396" s="14"/>
      <c r="HH396" s="14"/>
      <c r="HI396" s="14"/>
      <c r="HJ396" s="14"/>
      <c r="HK396" s="14"/>
      <c r="HL396" s="14"/>
      <c r="HM396" s="14"/>
      <c r="HN396" s="14"/>
      <c r="HO396" s="14"/>
      <c r="HP396" s="14"/>
      <c r="HQ396" s="14"/>
      <c r="HR396" s="14"/>
      <c r="HS396" s="14"/>
      <c r="HT396" s="14"/>
      <c r="HU396" s="14"/>
      <c r="HV396" s="14"/>
      <c r="HW396" s="14"/>
      <c r="HX396" s="14"/>
      <c r="HY396" s="14"/>
      <c r="HZ396" s="14"/>
      <c r="IA396" s="14"/>
      <c r="IB396" s="14"/>
      <c r="IC396" s="14"/>
      <c r="ID396" s="14"/>
      <c r="IE396" s="14"/>
      <c r="IF396" s="14"/>
      <c r="IG396" s="14"/>
      <c r="IH396" s="14"/>
      <c r="II396" s="14"/>
      <c r="IJ396" s="14"/>
      <c r="IK396" s="14"/>
      <c r="IL396" s="14"/>
      <c r="IM396" s="14"/>
      <c r="IN396" s="14"/>
      <c r="IO396" s="14"/>
      <c r="IP396" s="14"/>
      <c r="IQ396" s="14"/>
      <c r="IR396" s="14"/>
      <c r="IS396" s="14"/>
      <c r="IT396" s="14"/>
      <c r="IU396" s="14"/>
      <c r="IV396" s="14"/>
    </row>
    <row r="397" spans="1:256" ht="114.75" customHeight="1">
      <c r="A397" s="34">
        <f>SUBTOTAL(103,$C$7:C397)*1</f>
        <v>376</v>
      </c>
      <c r="B397" s="35" t="s">
        <v>2253</v>
      </c>
      <c r="C397" s="35" t="s">
        <v>2254</v>
      </c>
      <c r="D397" s="36" t="s">
        <v>2255</v>
      </c>
      <c r="E397" s="35" t="s">
        <v>322</v>
      </c>
      <c r="F397" s="35" t="s">
        <v>2256</v>
      </c>
      <c r="G397" s="35" t="s">
        <v>22</v>
      </c>
      <c r="H397" s="37">
        <v>31300</v>
      </c>
      <c r="I397" s="35" t="s">
        <v>2257</v>
      </c>
      <c r="J397" s="35" t="s">
        <v>2137</v>
      </c>
      <c r="K397" s="35" t="s">
        <v>2258</v>
      </c>
      <c r="L397" s="35" t="s">
        <v>2131</v>
      </c>
      <c r="M397" s="45"/>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c r="EV397" s="14"/>
      <c r="EW397" s="14"/>
      <c r="EX397" s="14"/>
      <c r="EY397" s="14"/>
      <c r="EZ397" s="14"/>
      <c r="FA397" s="14"/>
      <c r="FB397" s="14"/>
      <c r="FC397" s="14"/>
      <c r="FD397" s="14"/>
      <c r="FE397" s="14"/>
      <c r="FF397" s="14"/>
      <c r="FG397" s="14"/>
      <c r="FH397" s="14"/>
      <c r="FI397" s="14"/>
      <c r="FJ397" s="14"/>
      <c r="FK397" s="14"/>
      <c r="FL397" s="14"/>
      <c r="FM397" s="14"/>
      <c r="FN397" s="14"/>
      <c r="FO397" s="14"/>
      <c r="FP397" s="14"/>
      <c r="FQ397" s="14"/>
      <c r="FR397" s="14"/>
      <c r="FS397" s="14"/>
      <c r="FT397" s="14"/>
      <c r="FU397" s="14"/>
      <c r="FV397" s="14"/>
      <c r="FW397" s="14"/>
      <c r="FX397" s="14"/>
      <c r="FY397" s="14"/>
      <c r="FZ397" s="14"/>
      <c r="GA397" s="14"/>
      <c r="GB397" s="14"/>
      <c r="GC397" s="14"/>
      <c r="GD397" s="14"/>
      <c r="GE397" s="14"/>
      <c r="GF397" s="14"/>
      <c r="GG397" s="14"/>
      <c r="GH397" s="14"/>
      <c r="GI397" s="14"/>
      <c r="GJ397" s="14"/>
      <c r="GK397" s="14"/>
      <c r="GL397" s="14"/>
      <c r="GM397" s="14"/>
      <c r="GN397" s="14"/>
      <c r="GO397" s="14"/>
      <c r="GP397" s="14"/>
      <c r="GQ397" s="14"/>
      <c r="GR397" s="14"/>
      <c r="GS397" s="14"/>
      <c r="GT397" s="14"/>
      <c r="GU397" s="14"/>
      <c r="GV397" s="14"/>
      <c r="GW397" s="14"/>
      <c r="GX397" s="14"/>
      <c r="GY397" s="14"/>
      <c r="GZ397" s="14"/>
      <c r="HA397" s="14"/>
      <c r="HB397" s="14"/>
      <c r="HC397" s="14"/>
      <c r="HD397" s="14"/>
      <c r="HE397" s="14"/>
      <c r="HF397" s="14"/>
      <c r="HG397" s="14"/>
      <c r="HH397" s="14"/>
      <c r="HI397" s="14"/>
      <c r="HJ397" s="14"/>
      <c r="HK397" s="14"/>
      <c r="HL397" s="14"/>
      <c r="HM397" s="14"/>
      <c r="HN397" s="14"/>
      <c r="HO397" s="14"/>
      <c r="HP397" s="14"/>
      <c r="HQ397" s="14"/>
      <c r="HR397" s="14"/>
      <c r="HS397" s="14"/>
      <c r="HT397" s="14"/>
      <c r="HU397" s="14"/>
      <c r="HV397" s="14"/>
      <c r="HW397" s="14"/>
      <c r="HX397" s="14"/>
      <c r="HY397" s="14"/>
      <c r="HZ397" s="14"/>
      <c r="IA397" s="14"/>
      <c r="IB397" s="14"/>
      <c r="IC397" s="14"/>
      <c r="ID397" s="14"/>
      <c r="IE397" s="14"/>
      <c r="IF397" s="14"/>
      <c r="IG397" s="14"/>
      <c r="IH397" s="14"/>
      <c r="II397" s="14"/>
      <c r="IJ397" s="14"/>
      <c r="IK397" s="14"/>
      <c r="IL397" s="14"/>
      <c r="IM397" s="14"/>
      <c r="IN397" s="14"/>
      <c r="IO397" s="14"/>
      <c r="IP397" s="14"/>
      <c r="IQ397" s="14"/>
      <c r="IR397" s="14"/>
      <c r="IS397" s="14"/>
      <c r="IT397" s="14"/>
      <c r="IU397" s="14"/>
      <c r="IV397" s="14"/>
    </row>
    <row r="398" spans="1:256" ht="114.75" customHeight="1">
      <c r="A398" s="34">
        <f>SUBTOTAL(103,$C$7:C398)*1</f>
        <v>377</v>
      </c>
      <c r="B398" s="35" t="s">
        <v>2259</v>
      </c>
      <c r="C398" s="35" t="s">
        <v>2260</v>
      </c>
      <c r="D398" s="36" t="s">
        <v>2261</v>
      </c>
      <c r="E398" s="35" t="s">
        <v>597</v>
      </c>
      <c r="F398" s="35" t="s">
        <v>2262</v>
      </c>
      <c r="G398" s="35" t="s">
        <v>30</v>
      </c>
      <c r="H398" s="37">
        <v>60000</v>
      </c>
      <c r="I398" s="87" t="s">
        <v>2263</v>
      </c>
      <c r="J398" s="35" t="s">
        <v>2264</v>
      </c>
      <c r="K398" s="88" t="s">
        <v>2265</v>
      </c>
      <c r="L398" s="35" t="s">
        <v>2131</v>
      </c>
      <c r="M398" s="45"/>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c r="FG398" s="14"/>
      <c r="FH398" s="14"/>
      <c r="FI398" s="14"/>
      <c r="FJ398" s="14"/>
      <c r="FK398" s="14"/>
      <c r="FL398" s="14"/>
      <c r="FM398" s="14"/>
      <c r="FN398" s="14"/>
      <c r="FO398" s="14"/>
      <c r="FP398" s="14"/>
      <c r="FQ398" s="14"/>
      <c r="FR398" s="14"/>
      <c r="FS398" s="14"/>
      <c r="FT398" s="14"/>
      <c r="FU398" s="14"/>
      <c r="FV398" s="14"/>
      <c r="FW398" s="14"/>
      <c r="FX398" s="14"/>
      <c r="FY398" s="14"/>
      <c r="FZ398" s="14"/>
      <c r="GA398" s="14"/>
      <c r="GB398" s="14"/>
      <c r="GC398" s="14"/>
      <c r="GD398" s="14"/>
      <c r="GE398" s="14"/>
      <c r="GF398" s="14"/>
      <c r="GG398" s="14"/>
      <c r="GH398" s="14"/>
      <c r="GI398" s="14"/>
      <c r="GJ398" s="14"/>
      <c r="GK398" s="14"/>
      <c r="GL398" s="14"/>
      <c r="GM398" s="14"/>
      <c r="GN398" s="14"/>
      <c r="GO398" s="14"/>
      <c r="GP398" s="14"/>
      <c r="GQ398" s="14"/>
      <c r="GR398" s="14"/>
      <c r="GS398" s="14"/>
      <c r="GT398" s="14"/>
      <c r="GU398" s="14"/>
      <c r="GV398" s="14"/>
      <c r="GW398" s="14"/>
      <c r="GX398" s="14"/>
      <c r="GY398" s="14"/>
      <c r="GZ398" s="14"/>
      <c r="HA398" s="14"/>
      <c r="HB398" s="14"/>
      <c r="HC398" s="14"/>
      <c r="HD398" s="14"/>
      <c r="HE398" s="14"/>
      <c r="HF398" s="14"/>
      <c r="HG398" s="14"/>
      <c r="HH398" s="14"/>
      <c r="HI398" s="14"/>
      <c r="HJ398" s="14"/>
      <c r="HK398" s="14"/>
      <c r="HL398" s="14"/>
      <c r="HM398" s="14"/>
      <c r="HN398" s="14"/>
      <c r="HO398" s="14"/>
      <c r="HP398" s="14"/>
      <c r="HQ398" s="14"/>
      <c r="HR398" s="14"/>
      <c r="HS398" s="14"/>
      <c r="HT398" s="14"/>
      <c r="HU398" s="14"/>
      <c r="HV398" s="14"/>
      <c r="HW398" s="14"/>
      <c r="HX398" s="14"/>
      <c r="HY398" s="14"/>
      <c r="HZ398" s="14"/>
      <c r="IA398" s="14"/>
      <c r="IB398" s="14"/>
      <c r="IC398" s="14"/>
      <c r="ID398" s="14"/>
      <c r="IE398" s="14"/>
      <c r="IF398" s="14"/>
      <c r="IG398" s="14"/>
      <c r="IH398" s="14"/>
      <c r="II398" s="14"/>
      <c r="IJ398" s="14"/>
      <c r="IK398" s="14"/>
      <c r="IL398" s="14"/>
      <c r="IM398" s="14"/>
      <c r="IN398" s="14"/>
      <c r="IO398" s="14"/>
      <c r="IP398" s="14"/>
      <c r="IQ398" s="14"/>
      <c r="IR398" s="14"/>
      <c r="IS398" s="14"/>
      <c r="IT398" s="14"/>
      <c r="IU398" s="14"/>
      <c r="IV398" s="14"/>
    </row>
    <row r="399" spans="1:256" ht="114.75" customHeight="1">
      <c r="A399" s="34">
        <f>SUBTOTAL(103,$C$7:C399)*1</f>
        <v>378</v>
      </c>
      <c r="B399" s="35" t="s">
        <v>2266</v>
      </c>
      <c r="C399" s="35" t="s">
        <v>2267</v>
      </c>
      <c r="D399" s="36" t="s">
        <v>2268</v>
      </c>
      <c r="E399" s="35" t="s">
        <v>597</v>
      </c>
      <c r="F399" s="35" t="s">
        <v>2269</v>
      </c>
      <c r="G399" s="38" t="s">
        <v>22</v>
      </c>
      <c r="H399" s="37">
        <v>100000</v>
      </c>
      <c r="I399" s="87" t="s">
        <v>2263</v>
      </c>
      <c r="J399" s="35" t="s">
        <v>2264</v>
      </c>
      <c r="K399" s="35" t="s">
        <v>2270</v>
      </c>
      <c r="L399" s="35" t="s">
        <v>2131</v>
      </c>
      <c r="M399" s="45"/>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c r="EW399" s="14"/>
      <c r="EX399" s="14"/>
      <c r="EY399" s="14"/>
      <c r="EZ399" s="14"/>
      <c r="FA399" s="14"/>
      <c r="FB399" s="14"/>
      <c r="FC399" s="14"/>
      <c r="FD399" s="14"/>
      <c r="FE399" s="14"/>
      <c r="FF399" s="14"/>
      <c r="FG399" s="14"/>
      <c r="FH399" s="14"/>
      <c r="FI399" s="14"/>
      <c r="FJ399" s="14"/>
      <c r="FK399" s="14"/>
      <c r="FL399" s="14"/>
      <c r="FM399" s="14"/>
      <c r="FN399" s="14"/>
      <c r="FO399" s="14"/>
      <c r="FP399" s="14"/>
      <c r="FQ399" s="14"/>
      <c r="FR399" s="14"/>
      <c r="FS399" s="14"/>
      <c r="FT399" s="14"/>
      <c r="FU399" s="14"/>
      <c r="FV399" s="14"/>
      <c r="FW399" s="14"/>
      <c r="FX399" s="14"/>
      <c r="FY399" s="14"/>
      <c r="FZ399" s="14"/>
      <c r="GA399" s="14"/>
      <c r="GB399" s="14"/>
      <c r="GC399" s="14"/>
      <c r="GD399" s="14"/>
      <c r="GE399" s="14"/>
      <c r="GF399" s="14"/>
      <c r="GG399" s="14"/>
      <c r="GH399" s="14"/>
      <c r="GI399" s="14"/>
      <c r="GJ399" s="14"/>
      <c r="GK399" s="14"/>
      <c r="GL399" s="14"/>
      <c r="GM399" s="14"/>
      <c r="GN399" s="14"/>
      <c r="GO399" s="14"/>
      <c r="GP399" s="14"/>
      <c r="GQ399" s="14"/>
      <c r="GR399" s="14"/>
      <c r="GS399" s="14"/>
      <c r="GT399" s="14"/>
      <c r="GU399" s="14"/>
      <c r="GV399" s="14"/>
      <c r="GW399" s="14"/>
      <c r="GX399" s="14"/>
      <c r="GY399" s="14"/>
      <c r="GZ399" s="14"/>
      <c r="HA399" s="14"/>
      <c r="HB399" s="14"/>
      <c r="HC399" s="14"/>
      <c r="HD399" s="14"/>
      <c r="HE399" s="14"/>
      <c r="HF399" s="14"/>
      <c r="HG399" s="14"/>
      <c r="HH399" s="14"/>
      <c r="HI399" s="14"/>
      <c r="HJ399" s="14"/>
      <c r="HK399" s="14"/>
      <c r="HL399" s="14"/>
      <c r="HM399" s="14"/>
      <c r="HN399" s="14"/>
      <c r="HO399" s="14"/>
      <c r="HP399" s="14"/>
      <c r="HQ399" s="14"/>
      <c r="HR399" s="14"/>
      <c r="HS399" s="14"/>
      <c r="HT399" s="14"/>
      <c r="HU399" s="14"/>
      <c r="HV399" s="14"/>
      <c r="HW399" s="14"/>
      <c r="HX399" s="14"/>
      <c r="HY399" s="14"/>
      <c r="HZ399" s="14"/>
      <c r="IA399" s="14"/>
      <c r="IB399" s="14"/>
      <c r="IC399" s="14"/>
      <c r="ID399" s="14"/>
      <c r="IE399" s="14"/>
      <c r="IF399" s="14"/>
      <c r="IG399" s="14"/>
      <c r="IH399" s="14"/>
      <c r="II399" s="14"/>
      <c r="IJ399" s="14"/>
      <c r="IK399" s="14"/>
      <c r="IL399" s="14"/>
      <c r="IM399" s="14"/>
      <c r="IN399" s="14"/>
      <c r="IO399" s="14"/>
      <c r="IP399" s="14"/>
      <c r="IQ399" s="14"/>
      <c r="IR399" s="14"/>
      <c r="IS399" s="14"/>
      <c r="IT399" s="14"/>
      <c r="IU399" s="14"/>
      <c r="IV399" s="14"/>
    </row>
    <row r="400" spans="1:256" ht="114.75" customHeight="1">
      <c r="A400" s="34">
        <f>SUBTOTAL(103,$C$7:C400)*1</f>
        <v>379</v>
      </c>
      <c r="B400" s="35" t="s">
        <v>2271</v>
      </c>
      <c r="C400" s="35" t="s">
        <v>2272</v>
      </c>
      <c r="D400" s="36" t="s">
        <v>2273</v>
      </c>
      <c r="E400" s="35" t="s">
        <v>597</v>
      </c>
      <c r="F400" s="35" t="s">
        <v>2274</v>
      </c>
      <c r="G400" s="38" t="s">
        <v>30</v>
      </c>
      <c r="H400" s="37">
        <v>50000</v>
      </c>
      <c r="I400" s="87" t="s">
        <v>2263</v>
      </c>
      <c r="J400" s="35" t="s">
        <v>2264</v>
      </c>
      <c r="K400" s="35" t="s">
        <v>2275</v>
      </c>
      <c r="L400" s="35" t="s">
        <v>2131</v>
      </c>
      <c r="M400" s="45"/>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4"/>
      <c r="HG400" s="14"/>
      <c r="HH400" s="14"/>
      <c r="HI400" s="14"/>
      <c r="HJ400" s="14"/>
      <c r="HK400" s="14"/>
      <c r="HL400" s="14"/>
      <c r="HM400" s="14"/>
      <c r="HN400" s="14"/>
      <c r="HO400" s="14"/>
      <c r="HP400" s="14"/>
      <c r="HQ400" s="14"/>
      <c r="HR400" s="14"/>
      <c r="HS400" s="14"/>
      <c r="HT400" s="14"/>
      <c r="HU400" s="14"/>
      <c r="HV400" s="14"/>
      <c r="HW400" s="14"/>
      <c r="HX400" s="14"/>
      <c r="HY400" s="14"/>
      <c r="HZ400" s="14"/>
      <c r="IA400" s="14"/>
      <c r="IB400" s="14"/>
      <c r="IC400" s="14"/>
      <c r="ID400" s="14"/>
      <c r="IE400" s="14"/>
      <c r="IF400" s="14"/>
      <c r="IG400" s="14"/>
      <c r="IH400" s="14"/>
      <c r="II400" s="14"/>
      <c r="IJ400" s="14"/>
      <c r="IK400" s="14"/>
      <c r="IL400" s="14"/>
      <c r="IM400" s="14"/>
      <c r="IN400" s="14"/>
      <c r="IO400" s="14"/>
      <c r="IP400" s="14"/>
      <c r="IQ400" s="14"/>
      <c r="IR400" s="14"/>
      <c r="IS400" s="14"/>
      <c r="IT400" s="14"/>
      <c r="IU400" s="14"/>
      <c r="IV400" s="14"/>
    </row>
    <row r="401" spans="1:256" ht="114.75" customHeight="1">
      <c r="A401" s="34">
        <f>SUBTOTAL(103,$C$7:C401)*1</f>
        <v>380</v>
      </c>
      <c r="B401" s="35" t="s">
        <v>2276</v>
      </c>
      <c r="C401" s="35" t="s">
        <v>2277</v>
      </c>
      <c r="D401" s="36" t="s">
        <v>2278</v>
      </c>
      <c r="E401" s="35" t="s">
        <v>597</v>
      </c>
      <c r="F401" s="35" t="s">
        <v>2279</v>
      </c>
      <c r="G401" s="38" t="s">
        <v>30</v>
      </c>
      <c r="H401" s="37">
        <v>78000</v>
      </c>
      <c r="I401" s="87" t="s">
        <v>2263</v>
      </c>
      <c r="J401" s="35" t="s">
        <v>2264</v>
      </c>
      <c r="K401" s="35" t="s">
        <v>2280</v>
      </c>
      <c r="L401" s="35" t="s">
        <v>2131</v>
      </c>
      <c r="M401" s="45"/>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4"/>
      <c r="HG401" s="14"/>
      <c r="HH401" s="14"/>
      <c r="HI401" s="14"/>
      <c r="HJ401" s="14"/>
      <c r="HK401" s="14"/>
      <c r="HL401" s="14"/>
      <c r="HM401" s="14"/>
      <c r="HN401" s="14"/>
      <c r="HO401" s="14"/>
      <c r="HP401" s="14"/>
      <c r="HQ401" s="14"/>
      <c r="HR401" s="14"/>
      <c r="HS401" s="14"/>
      <c r="HT401" s="14"/>
      <c r="HU401" s="14"/>
      <c r="HV401" s="14"/>
      <c r="HW401" s="14"/>
      <c r="HX401" s="14"/>
      <c r="HY401" s="14"/>
      <c r="HZ401" s="14"/>
      <c r="IA401" s="14"/>
      <c r="IB401" s="14"/>
      <c r="IC401" s="14"/>
      <c r="ID401" s="14"/>
      <c r="IE401" s="14"/>
      <c r="IF401" s="14"/>
      <c r="IG401" s="14"/>
      <c r="IH401" s="14"/>
      <c r="II401" s="14"/>
      <c r="IJ401" s="14"/>
      <c r="IK401" s="14"/>
      <c r="IL401" s="14"/>
      <c r="IM401" s="14"/>
      <c r="IN401" s="14"/>
      <c r="IO401" s="14"/>
      <c r="IP401" s="14"/>
      <c r="IQ401" s="14"/>
      <c r="IR401" s="14"/>
      <c r="IS401" s="14"/>
      <c r="IT401" s="14"/>
      <c r="IU401" s="14"/>
      <c r="IV401" s="14"/>
    </row>
    <row r="402" spans="1:256" ht="189.75" customHeight="1">
      <c r="A402" s="34">
        <f>SUBTOTAL(103,$C$7:C402)*1</f>
        <v>381</v>
      </c>
      <c r="B402" s="35" t="s">
        <v>2281</v>
      </c>
      <c r="C402" s="35" t="s">
        <v>2282</v>
      </c>
      <c r="D402" s="36" t="s">
        <v>2283</v>
      </c>
      <c r="E402" s="35" t="s">
        <v>1434</v>
      </c>
      <c r="F402" s="35" t="s">
        <v>2284</v>
      </c>
      <c r="G402" s="35" t="s">
        <v>171</v>
      </c>
      <c r="H402" s="37">
        <v>95870.16</v>
      </c>
      <c r="I402" s="35" t="s">
        <v>2285</v>
      </c>
      <c r="J402" s="35" t="s">
        <v>2137</v>
      </c>
      <c r="K402" s="35" t="s">
        <v>2286</v>
      </c>
      <c r="L402" s="35" t="s">
        <v>2131</v>
      </c>
      <c r="M402" s="45"/>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c r="EW402" s="14"/>
      <c r="EX402" s="14"/>
      <c r="EY402" s="14"/>
      <c r="EZ402" s="14"/>
      <c r="FA402" s="14"/>
      <c r="FB402" s="14"/>
      <c r="FC402" s="14"/>
      <c r="FD402" s="14"/>
      <c r="FE402" s="14"/>
      <c r="FF402" s="14"/>
      <c r="FG402" s="14"/>
      <c r="FH402" s="14"/>
      <c r="FI402" s="14"/>
      <c r="FJ402" s="14"/>
      <c r="FK402" s="14"/>
      <c r="FL402" s="14"/>
      <c r="FM402" s="14"/>
      <c r="FN402" s="14"/>
      <c r="FO402" s="14"/>
      <c r="FP402" s="14"/>
      <c r="FQ402" s="14"/>
      <c r="FR402" s="14"/>
      <c r="FS402" s="14"/>
      <c r="FT402" s="14"/>
      <c r="FU402" s="14"/>
      <c r="FV402" s="14"/>
      <c r="FW402" s="14"/>
      <c r="FX402" s="14"/>
      <c r="FY402" s="14"/>
      <c r="FZ402" s="14"/>
      <c r="GA402" s="14"/>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4"/>
      <c r="HC402" s="14"/>
      <c r="HD402" s="14"/>
      <c r="HE402" s="14"/>
      <c r="HF402" s="14"/>
      <c r="HG402" s="14"/>
      <c r="HH402" s="14"/>
      <c r="HI402" s="14"/>
      <c r="HJ402" s="14"/>
      <c r="HK402" s="14"/>
      <c r="HL402" s="14"/>
      <c r="HM402" s="14"/>
      <c r="HN402" s="14"/>
      <c r="HO402" s="14"/>
      <c r="HP402" s="14"/>
      <c r="HQ402" s="14"/>
      <c r="HR402" s="14"/>
      <c r="HS402" s="14"/>
      <c r="HT402" s="14"/>
      <c r="HU402" s="14"/>
      <c r="HV402" s="14"/>
      <c r="HW402" s="14"/>
      <c r="HX402" s="14"/>
      <c r="HY402" s="14"/>
      <c r="HZ402" s="14"/>
      <c r="IA402" s="14"/>
      <c r="IB402" s="14"/>
      <c r="IC402" s="14"/>
      <c r="ID402" s="14"/>
      <c r="IE402" s="14"/>
      <c r="IF402" s="14"/>
      <c r="IG402" s="14"/>
      <c r="IH402" s="14"/>
      <c r="II402" s="14"/>
      <c r="IJ402" s="14"/>
      <c r="IK402" s="14"/>
      <c r="IL402" s="14"/>
      <c r="IM402" s="14"/>
      <c r="IN402" s="14"/>
      <c r="IO402" s="14"/>
      <c r="IP402" s="14"/>
      <c r="IQ402" s="14"/>
      <c r="IR402" s="14"/>
      <c r="IS402" s="14"/>
      <c r="IT402" s="14"/>
      <c r="IU402" s="14"/>
      <c r="IV402" s="14"/>
    </row>
    <row r="403" spans="1:256" ht="114.75" customHeight="1">
      <c r="A403" s="34">
        <f>SUBTOTAL(103,$C$7:C403)*1</f>
        <v>382</v>
      </c>
      <c r="B403" s="35" t="s">
        <v>2287</v>
      </c>
      <c r="C403" s="35" t="s">
        <v>2288</v>
      </c>
      <c r="D403" s="36" t="s">
        <v>2289</v>
      </c>
      <c r="E403" s="35" t="s">
        <v>20</v>
      </c>
      <c r="F403" s="35" t="s">
        <v>2290</v>
      </c>
      <c r="G403" s="35" t="s">
        <v>171</v>
      </c>
      <c r="H403" s="37">
        <v>209220.06</v>
      </c>
      <c r="I403" s="35" t="s">
        <v>2291</v>
      </c>
      <c r="J403" s="35" t="s">
        <v>2137</v>
      </c>
      <c r="K403" s="35" t="s">
        <v>2286</v>
      </c>
      <c r="L403" s="35" t="s">
        <v>2131</v>
      </c>
      <c r="M403" s="45"/>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c r="IM403" s="14"/>
      <c r="IN403" s="14"/>
      <c r="IO403" s="14"/>
      <c r="IP403" s="14"/>
      <c r="IQ403" s="14"/>
      <c r="IR403" s="14"/>
      <c r="IS403" s="14"/>
      <c r="IT403" s="14"/>
      <c r="IU403" s="14"/>
      <c r="IV403" s="14"/>
    </row>
    <row r="404" spans="1:13" s="3" customFormat="1" ht="45" customHeight="1">
      <c r="A404" s="27" t="s">
        <v>2292</v>
      </c>
      <c r="B404" s="28"/>
      <c r="C404" s="29"/>
      <c r="D404" s="30">
        <f>COUNTA(A405:A436)</f>
        <v>32</v>
      </c>
      <c r="E404" s="79"/>
      <c r="F404" s="79"/>
      <c r="G404" s="80"/>
      <c r="H404" s="81">
        <f>SUM(H405:H436)</f>
        <v>3296680.2899999996</v>
      </c>
      <c r="I404" s="79"/>
      <c r="J404" s="79"/>
      <c r="K404" s="79"/>
      <c r="L404" s="79"/>
      <c r="M404" s="46"/>
    </row>
    <row r="405" spans="1:256" ht="114.75" customHeight="1">
      <c r="A405" s="34">
        <f>SUBTOTAL(103,$C$7:C405)*1</f>
        <v>383</v>
      </c>
      <c r="B405" s="35" t="s">
        <v>2293</v>
      </c>
      <c r="C405" s="35" t="s">
        <v>2293</v>
      </c>
      <c r="D405" s="36" t="s">
        <v>2294</v>
      </c>
      <c r="E405" s="35" t="s">
        <v>1227</v>
      </c>
      <c r="F405" s="35" t="s">
        <v>2295</v>
      </c>
      <c r="G405" s="38" t="s">
        <v>67</v>
      </c>
      <c r="H405" s="37">
        <v>79200</v>
      </c>
      <c r="I405" s="35" t="s">
        <v>2296</v>
      </c>
      <c r="J405" s="35" t="s">
        <v>460</v>
      </c>
      <c r="K405" s="35" t="s">
        <v>2297</v>
      </c>
      <c r="L405" s="35" t="s">
        <v>2292</v>
      </c>
      <c r="M405" s="45"/>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c r="EV405" s="14"/>
      <c r="EW405" s="14"/>
      <c r="EX405" s="14"/>
      <c r="EY405" s="14"/>
      <c r="EZ405" s="14"/>
      <c r="FA405" s="14"/>
      <c r="FB405" s="14"/>
      <c r="FC405" s="14"/>
      <c r="FD405" s="14"/>
      <c r="FE405" s="14"/>
      <c r="FF405" s="14"/>
      <c r="FG405" s="14"/>
      <c r="FH405" s="14"/>
      <c r="FI405" s="14"/>
      <c r="FJ405" s="14"/>
      <c r="FK405" s="14"/>
      <c r="FL405" s="14"/>
      <c r="FM405" s="14"/>
      <c r="FN405" s="14"/>
      <c r="FO405" s="14"/>
      <c r="FP405" s="14"/>
      <c r="FQ405" s="14"/>
      <c r="FR405" s="14"/>
      <c r="FS405" s="14"/>
      <c r="FT405" s="14"/>
      <c r="FU405" s="14"/>
      <c r="FV405" s="14"/>
      <c r="FW405" s="14"/>
      <c r="FX405" s="14"/>
      <c r="FY405" s="14"/>
      <c r="FZ405" s="14"/>
      <c r="GA405" s="14"/>
      <c r="GB405" s="14"/>
      <c r="GC405" s="14"/>
      <c r="GD405" s="14"/>
      <c r="GE405" s="14"/>
      <c r="GF405" s="14"/>
      <c r="GG405" s="14"/>
      <c r="GH405" s="14"/>
      <c r="GI405" s="14"/>
      <c r="GJ405" s="14"/>
      <c r="GK405" s="14"/>
      <c r="GL405" s="14"/>
      <c r="GM405" s="14"/>
      <c r="GN405" s="14"/>
      <c r="GO405" s="14"/>
      <c r="GP405" s="14"/>
      <c r="GQ405" s="14"/>
      <c r="GR405" s="14"/>
      <c r="GS405" s="14"/>
      <c r="GT405" s="14"/>
      <c r="GU405" s="14"/>
      <c r="GV405" s="14"/>
      <c r="GW405" s="14"/>
      <c r="GX405" s="14"/>
      <c r="GY405" s="14"/>
      <c r="GZ405" s="14"/>
      <c r="HA405" s="14"/>
      <c r="HB405" s="14"/>
      <c r="HC405" s="14"/>
      <c r="HD405" s="14"/>
      <c r="HE405" s="14"/>
      <c r="HF405" s="14"/>
      <c r="HG405" s="14"/>
      <c r="HH405" s="14"/>
      <c r="HI405" s="14"/>
      <c r="HJ405" s="14"/>
      <c r="HK405" s="14"/>
      <c r="HL405" s="14"/>
      <c r="HM405" s="14"/>
      <c r="HN405" s="14"/>
      <c r="HO405" s="14"/>
      <c r="HP405" s="14"/>
      <c r="HQ405" s="14"/>
      <c r="HR405" s="14"/>
      <c r="HS405" s="14"/>
      <c r="HT405" s="14"/>
      <c r="HU405" s="14"/>
      <c r="HV405" s="14"/>
      <c r="HW405" s="14"/>
      <c r="HX405" s="14"/>
      <c r="HY405" s="14"/>
      <c r="HZ405" s="14"/>
      <c r="IA405" s="14"/>
      <c r="IB405" s="14"/>
      <c r="IC405" s="14"/>
      <c r="ID405" s="14"/>
      <c r="IE405" s="14"/>
      <c r="IF405" s="14"/>
      <c r="IG405" s="14"/>
      <c r="IH405" s="14"/>
      <c r="II405" s="14"/>
      <c r="IJ405" s="14"/>
      <c r="IK405" s="14"/>
      <c r="IL405" s="14"/>
      <c r="IM405" s="14"/>
      <c r="IN405" s="14"/>
      <c r="IO405" s="14"/>
      <c r="IP405" s="14"/>
      <c r="IQ405" s="14"/>
      <c r="IR405" s="14"/>
      <c r="IS405" s="14"/>
      <c r="IT405" s="14"/>
      <c r="IU405" s="14"/>
      <c r="IV405" s="14"/>
    </row>
    <row r="406" spans="1:256" ht="114.75" customHeight="1">
      <c r="A406" s="34">
        <f>SUBTOTAL(103,$C$7:C406)*1</f>
        <v>384</v>
      </c>
      <c r="B406" s="35" t="s">
        <v>2298</v>
      </c>
      <c r="C406" s="35" t="s">
        <v>2299</v>
      </c>
      <c r="D406" s="36" t="s">
        <v>2300</v>
      </c>
      <c r="E406" s="35" t="s">
        <v>169</v>
      </c>
      <c r="F406" s="35" t="s">
        <v>2301</v>
      </c>
      <c r="G406" s="35" t="s">
        <v>22</v>
      </c>
      <c r="H406" s="37">
        <v>300900</v>
      </c>
      <c r="I406" s="35" t="s">
        <v>2302</v>
      </c>
      <c r="J406" s="35" t="s">
        <v>460</v>
      </c>
      <c r="K406" s="35" t="s">
        <v>2303</v>
      </c>
      <c r="L406" s="35" t="s">
        <v>2292</v>
      </c>
      <c r="M406" s="45"/>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c r="EW406" s="14"/>
      <c r="EX406" s="14"/>
      <c r="EY406" s="14"/>
      <c r="EZ406" s="14"/>
      <c r="FA406" s="14"/>
      <c r="FB406" s="14"/>
      <c r="FC406" s="14"/>
      <c r="FD406" s="14"/>
      <c r="FE406" s="14"/>
      <c r="FF406" s="14"/>
      <c r="FG406" s="14"/>
      <c r="FH406" s="14"/>
      <c r="FI406" s="14"/>
      <c r="FJ406" s="14"/>
      <c r="FK406" s="14"/>
      <c r="FL406" s="14"/>
      <c r="FM406" s="14"/>
      <c r="FN406" s="14"/>
      <c r="FO406" s="14"/>
      <c r="FP406" s="14"/>
      <c r="FQ406" s="14"/>
      <c r="FR406" s="14"/>
      <c r="FS406" s="14"/>
      <c r="FT406" s="14"/>
      <c r="FU406" s="14"/>
      <c r="FV406" s="14"/>
      <c r="FW406" s="14"/>
      <c r="FX406" s="14"/>
      <c r="FY406" s="14"/>
      <c r="FZ406" s="14"/>
      <c r="GA406" s="14"/>
      <c r="GB406" s="14"/>
      <c r="GC406" s="14"/>
      <c r="GD406" s="14"/>
      <c r="GE406" s="14"/>
      <c r="GF406" s="14"/>
      <c r="GG406" s="14"/>
      <c r="GH406" s="14"/>
      <c r="GI406" s="14"/>
      <c r="GJ406" s="14"/>
      <c r="GK406" s="14"/>
      <c r="GL406" s="14"/>
      <c r="GM406" s="14"/>
      <c r="GN406" s="14"/>
      <c r="GO406" s="14"/>
      <c r="GP406" s="14"/>
      <c r="GQ406" s="14"/>
      <c r="GR406" s="14"/>
      <c r="GS406" s="14"/>
      <c r="GT406" s="14"/>
      <c r="GU406" s="14"/>
      <c r="GV406" s="14"/>
      <c r="GW406" s="14"/>
      <c r="GX406" s="14"/>
      <c r="GY406" s="14"/>
      <c r="GZ406" s="14"/>
      <c r="HA406" s="14"/>
      <c r="HB406" s="14"/>
      <c r="HC406" s="14"/>
      <c r="HD406" s="14"/>
      <c r="HE406" s="14"/>
      <c r="HF406" s="14"/>
      <c r="HG406" s="14"/>
      <c r="HH406" s="14"/>
      <c r="HI406" s="14"/>
      <c r="HJ406" s="14"/>
      <c r="HK406" s="14"/>
      <c r="HL406" s="14"/>
      <c r="HM406" s="14"/>
      <c r="HN406" s="14"/>
      <c r="HO406" s="14"/>
      <c r="HP406" s="14"/>
      <c r="HQ406" s="14"/>
      <c r="HR406" s="14"/>
      <c r="HS406" s="14"/>
      <c r="HT406" s="14"/>
      <c r="HU406" s="14"/>
      <c r="HV406" s="14"/>
      <c r="HW406" s="14"/>
      <c r="HX406" s="14"/>
      <c r="HY406" s="14"/>
      <c r="HZ406" s="14"/>
      <c r="IA406" s="14"/>
      <c r="IB406" s="14"/>
      <c r="IC406" s="14"/>
      <c r="ID406" s="14"/>
      <c r="IE406" s="14"/>
      <c r="IF406" s="14"/>
      <c r="IG406" s="14"/>
      <c r="IH406" s="14"/>
      <c r="II406" s="14"/>
      <c r="IJ406" s="14"/>
      <c r="IK406" s="14"/>
      <c r="IL406" s="14"/>
      <c r="IM406" s="14"/>
      <c r="IN406" s="14"/>
      <c r="IO406" s="14"/>
      <c r="IP406" s="14"/>
      <c r="IQ406" s="14"/>
      <c r="IR406" s="14"/>
      <c r="IS406" s="14"/>
      <c r="IT406" s="14"/>
      <c r="IU406" s="14"/>
      <c r="IV406" s="14"/>
    </row>
    <row r="407" spans="1:256" ht="114.75" customHeight="1">
      <c r="A407" s="34">
        <f>SUBTOTAL(103,$C$7:C407)*1</f>
        <v>385</v>
      </c>
      <c r="B407" s="47" t="s">
        <v>2304</v>
      </c>
      <c r="C407" s="47" t="s">
        <v>2304</v>
      </c>
      <c r="D407" s="36" t="s">
        <v>2305</v>
      </c>
      <c r="E407" s="47" t="s">
        <v>169</v>
      </c>
      <c r="F407" s="47" t="s">
        <v>2306</v>
      </c>
      <c r="G407" s="35" t="s">
        <v>22</v>
      </c>
      <c r="H407" s="82">
        <v>25500</v>
      </c>
      <c r="I407" s="47" t="s">
        <v>121</v>
      </c>
      <c r="J407" s="35" t="s">
        <v>460</v>
      </c>
      <c r="K407" s="47" t="s">
        <v>2307</v>
      </c>
      <c r="L407" s="35" t="s">
        <v>2292</v>
      </c>
      <c r="M407" s="45"/>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4"/>
      <c r="HG407" s="14"/>
      <c r="HH407" s="14"/>
      <c r="HI407" s="14"/>
      <c r="HJ407" s="14"/>
      <c r="HK407" s="14"/>
      <c r="HL407" s="14"/>
      <c r="HM407" s="14"/>
      <c r="HN407" s="14"/>
      <c r="HO407" s="14"/>
      <c r="HP407" s="14"/>
      <c r="HQ407" s="14"/>
      <c r="HR407" s="14"/>
      <c r="HS407" s="14"/>
      <c r="HT407" s="14"/>
      <c r="HU407" s="14"/>
      <c r="HV407" s="14"/>
      <c r="HW407" s="14"/>
      <c r="HX407" s="14"/>
      <c r="HY407" s="14"/>
      <c r="HZ407" s="14"/>
      <c r="IA407" s="14"/>
      <c r="IB407" s="14"/>
      <c r="IC407" s="14"/>
      <c r="ID407" s="14"/>
      <c r="IE407" s="14"/>
      <c r="IF407" s="14"/>
      <c r="IG407" s="14"/>
      <c r="IH407" s="14"/>
      <c r="II407" s="14"/>
      <c r="IJ407" s="14"/>
      <c r="IK407" s="14"/>
      <c r="IL407" s="14"/>
      <c r="IM407" s="14"/>
      <c r="IN407" s="14"/>
      <c r="IO407" s="14"/>
      <c r="IP407" s="14"/>
      <c r="IQ407" s="14"/>
      <c r="IR407" s="14"/>
      <c r="IS407" s="14"/>
      <c r="IT407" s="14"/>
      <c r="IU407" s="14"/>
      <c r="IV407" s="14"/>
    </row>
    <row r="408" spans="1:256" ht="114.75" customHeight="1">
      <c r="A408" s="34">
        <f>SUBTOTAL(103,$C$7:C408)*1</f>
        <v>386</v>
      </c>
      <c r="B408" s="35" t="s">
        <v>2308</v>
      </c>
      <c r="C408" s="35" t="s">
        <v>2308</v>
      </c>
      <c r="D408" s="36" t="s">
        <v>2309</v>
      </c>
      <c r="E408" s="35" t="s">
        <v>871</v>
      </c>
      <c r="F408" s="35" t="s">
        <v>2310</v>
      </c>
      <c r="G408" s="38" t="s">
        <v>67</v>
      </c>
      <c r="H408" s="37">
        <v>60000</v>
      </c>
      <c r="I408" s="35" t="s">
        <v>2311</v>
      </c>
      <c r="J408" s="35" t="s">
        <v>460</v>
      </c>
      <c r="K408" s="35" t="s">
        <v>2312</v>
      </c>
      <c r="L408" s="35" t="s">
        <v>2292</v>
      </c>
      <c r="M408" s="45"/>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c r="EW408" s="14"/>
      <c r="EX408" s="14"/>
      <c r="EY408" s="14"/>
      <c r="EZ408" s="14"/>
      <c r="FA408" s="14"/>
      <c r="FB408" s="14"/>
      <c r="FC408" s="14"/>
      <c r="FD408" s="14"/>
      <c r="FE408" s="14"/>
      <c r="FF408" s="14"/>
      <c r="FG408" s="14"/>
      <c r="FH408" s="14"/>
      <c r="FI408" s="14"/>
      <c r="FJ408" s="14"/>
      <c r="FK408" s="14"/>
      <c r="FL408" s="14"/>
      <c r="FM408" s="14"/>
      <c r="FN408" s="14"/>
      <c r="FO408" s="14"/>
      <c r="FP408" s="14"/>
      <c r="FQ408" s="14"/>
      <c r="FR408" s="14"/>
      <c r="FS408" s="14"/>
      <c r="FT408" s="14"/>
      <c r="FU408" s="14"/>
      <c r="FV408" s="14"/>
      <c r="FW408" s="14"/>
      <c r="FX408" s="14"/>
      <c r="FY408" s="14"/>
      <c r="FZ408" s="14"/>
      <c r="GA408" s="14"/>
      <c r="GB408" s="14"/>
      <c r="GC408" s="14"/>
      <c r="GD408" s="14"/>
      <c r="GE408" s="14"/>
      <c r="GF408" s="14"/>
      <c r="GG408" s="14"/>
      <c r="GH408" s="14"/>
      <c r="GI408" s="14"/>
      <c r="GJ408" s="14"/>
      <c r="GK408" s="14"/>
      <c r="GL408" s="14"/>
      <c r="GM408" s="14"/>
      <c r="GN408" s="14"/>
      <c r="GO408" s="14"/>
      <c r="GP408" s="14"/>
      <c r="GQ408" s="14"/>
      <c r="GR408" s="14"/>
      <c r="GS408" s="14"/>
      <c r="GT408" s="14"/>
      <c r="GU408" s="14"/>
      <c r="GV408" s="14"/>
      <c r="GW408" s="14"/>
      <c r="GX408" s="14"/>
      <c r="GY408" s="14"/>
      <c r="GZ408" s="14"/>
      <c r="HA408" s="14"/>
      <c r="HB408" s="14"/>
      <c r="HC408" s="14"/>
      <c r="HD408" s="14"/>
      <c r="HE408" s="14"/>
      <c r="HF408" s="14"/>
      <c r="HG408" s="14"/>
      <c r="HH408" s="14"/>
      <c r="HI408" s="14"/>
      <c r="HJ408" s="14"/>
      <c r="HK408" s="14"/>
      <c r="HL408" s="14"/>
      <c r="HM408" s="14"/>
      <c r="HN408" s="14"/>
      <c r="HO408" s="14"/>
      <c r="HP408" s="14"/>
      <c r="HQ408" s="14"/>
      <c r="HR408" s="14"/>
      <c r="HS408" s="14"/>
      <c r="HT408" s="14"/>
      <c r="HU408" s="14"/>
      <c r="HV408" s="14"/>
      <c r="HW408" s="14"/>
      <c r="HX408" s="14"/>
      <c r="HY408" s="14"/>
      <c r="HZ408" s="14"/>
      <c r="IA408" s="14"/>
      <c r="IB408" s="14"/>
      <c r="IC408" s="14"/>
      <c r="ID408" s="14"/>
      <c r="IE408" s="14"/>
      <c r="IF408" s="14"/>
      <c r="IG408" s="14"/>
      <c r="IH408" s="14"/>
      <c r="II408" s="14"/>
      <c r="IJ408" s="14"/>
      <c r="IK408" s="14"/>
      <c r="IL408" s="14"/>
      <c r="IM408" s="14"/>
      <c r="IN408" s="14"/>
      <c r="IO408" s="14"/>
      <c r="IP408" s="14"/>
      <c r="IQ408" s="14"/>
      <c r="IR408" s="14"/>
      <c r="IS408" s="14"/>
      <c r="IT408" s="14"/>
      <c r="IU408" s="14"/>
      <c r="IV408" s="14"/>
    </row>
    <row r="409" spans="1:256" ht="114.75" customHeight="1">
      <c r="A409" s="34">
        <f>SUBTOTAL(103,$C$7:C409)*1</f>
        <v>387</v>
      </c>
      <c r="B409" s="47" t="s">
        <v>2313</v>
      </c>
      <c r="C409" s="47" t="s">
        <v>2314</v>
      </c>
      <c r="D409" s="36" t="s">
        <v>2315</v>
      </c>
      <c r="E409" s="47" t="s">
        <v>871</v>
      </c>
      <c r="F409" s="47" t="s">
        <v>2316</v>
      </c>
      <c r="G409" s="35" t="s">
        <v>30</v>
      </c>
      <c r="H409" s="72">
        <v>96601</v>
      </c>
      <c r="I409" s="47" t="s">
        <v>121</v>
      </c>
      <c r="J409" s="35" t="s">
        <v>460</v>
      </c>
      <c r="K409" s="89" t="s">
        <v>2317</v>
      </c>
      <c r="L409" s="35" t="s">
        <v>2292</v>
      </c>
      <c r="M409" s="45"/>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c r="FG409" s="14"/>
      <c r="FH409" s="14"/>
      <c r="FI409" s="14"/>
      <c r="FJ409" s="14"/>
      <c r="FK409" s="14"/>
      <c r="FL409" s="14"/>
      <c r="FM409" s="14"/>
      <c r="FN409" s="14"/>
      <c r="FO409" s="14"/>
      <c r="FP409" s="14"/>
      <c r="FQ409" s="14"/>
      <c r="FR409" s="14"/>
      <c r="FS409" s="14"/>
      <c r="FT409" s="14"/>
      <c r="FU409" s="14"/>
      <c r="FV409" s="14"/>
      <c r="FW409" s="14"/>
      <c r="FX409" s="14"/>
      <c r="FY409" s="14"/>
      <c r="FZ409" s="14"/>
      <c r="GA409" s="14"/>
      <c r="GB409" s="14"/>
      <c r="GC409" s="14"/>
      <c r="GD409" s="14"/>
      <c r="GE409" s="14"/>
      <c r="GF409" s="14"/>
      <c r="GG409" s="14"/>
      <c r="GH409" s="14"/>
      <c r="GI409" s="14"/>
      <c r="GJ409" s="14"/>
      <c r="GK409" s="14"/>
      <c r="GL409" s="14"/>
      <c r="GM409" s="14"/>
      <c r="GN409" s="14"/>
      <c r="GO409" s="14"/>
      <c r="GP409" s="14"/>
      <c r="GQ409" s="14"/>
      <c r="GR409" s="14"/>
      <c r="GS409" s="14"/>
      <c r="GT409" s="14"/>
      <c r="GU409" s="14"/>
      <c r="GV409" s="14"/>
      <c r="GW409" s="14"/>
      <c r="GX409" s="14"/>
      <c r="GY409" s="14"/>
      <c r="GZ409" s="14"/>
      <c r="HA409" s="14"/>
      <c r="HB409" s="14"/>
      <c r="HC409" s="14"/>
      <c r="HD409" s="14"/>
      <c r="HE409" s="14"/>
      <c r="HF409" s="14"/>
      <c r="HG409" s="14"/>
      <c r="HH409" s="14"/>
      <c r="HI409" s="14"/>
      <c r="HJ409" s="14"/>
      <c r="HK409" s="14"/>
      <c r="HL409" s="14"/>
      <c r="HM409" s="14"/>
      <c r="HN409" s="14"/>
      <c r="HO409" s="14"/>
      <c r="HP409" s="14"/>
      <c r="HQ409" s="14"/>
      <c r="HR409" s="14"/>
      <c r="HS409" s="14"/>
      <c r="HT409" s="14"/>
      <c r="HU409" s="14"/>
      <c r="HV409" s="14"/>
      <c r="HW409" s="14"/>
      <c r="HX409" s="14"/>
      <c r="HY409" s="14"/>
      <c r="HZ409" s="14"/>
      <c r="IA409" s="14"/>
      <c r="IB409" s="14"/>
      <c r="IC409" s="14"/>
      <c r="ID409" s="14"/>
      <c r="IE409" s="14"/>
      <c r="IF409" s="14"/>
      <c r="IG409" s="14"/>
      <c r="IH409" s="14"/>
      <c r="II409" s="14"/>
      <c r="IJ409" s="14"/>
      <c r="IK409" s="14"/>
      <c r="IL409" s="14"/>
      <c r="IM409" s="14"/>
      <c r="IN409" s="14"/>
      <c r="IO409" s="14"/>
      <c r="IP409" s="14"/>
      <c r="IQ409" s="14"/>
      <c r="IR409" s="14"/>
      <c r="IS409" s="14"/>
      <c r="IT409" s="14"/>
      <c r="IU409" s="14"/>
      <c r="IV409" s="14"/>
    </row>
    <row r="410" spans="1:256" ht="114.75" customHeight="1">
      <c r="A410" s="34">
        <f>SUBTOTAL(103,$C$7:C410)*1</f>
        <v>388</v>
      </c>
      <c r="B410" s="35" t="s">
        <v>2318</v>
      </c>
      <c r="C410" s="35" t="s">
        <v>2319</v>
      </c>
      <c r="D410" s="36" t="s">
        <v>2320</v>
      </c>
      <c r="E410" s="35" t="s">
        <v>486</v>
      </c>
      <c r="F410" s="35" t="s">
        <v>2321</v>
      </c>
      <c r="G410" s="38" t="s">
        <v>30</v>
      </c>
      <c r="H410" s="37">
        <v>85000</v>
      </c>
      <c r="I410" s="35" t="s">
        <v>2322</v>
      </c>
      <c r="J410" s="35" t="s">
        <v>2323</v>
      </c>
      <c r="K410" s="35" t="s">
        <v>2324</v>
      </c>
      <c r="L410" s="35" t="s">
        <v>2292</v>
      </c>
      <c r="M410" s="45"/>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c r="EW410" s="14"/>
      <c r="EX410" s="14"/>
      <c r="EY410" s="14"/>
      <c r="EZ410" s="14"/>
      <c r="FA410" s="14"/>
      <c r="FB410" s="14"/>
      <c r="FC410" s="14"/>
      <c r="FD410" s="14"/>
      <c r="FE410" s="14"/>
      <c r="FF410" s="14"/>
      <c r="FG410" s="14"/>
      <c r="FH410" s="14"/>
      <c r="FI410" s="14"/>
      <c r="FJ410" s="14"/>
      <c r="FK410" s="14"/>
      <c r="FL410" s="14"/>
      <c r="FM410" s="14"/>
      <c r="FN410" s="14"/>
      <c r="FO410" s="14"/>
      <c r="FP410" s="14"/>
      <c r="FQ410" s="14"/>
      <c r="FR410" s="14"/>
      <c r="FS410" s="14"/>
      <c r="FT410" s="14"/>
      <c r="FU410" s="14"/>
      <c r="FV410" s="14"/>
      <c r="FW410" s="14"/>
      <c r="FX410" s="14"/>
      <c r="FY410" s="14"/>
      <c r="FZ410" s="14"/>
      <c r="GA410" s="14"/>
      <c r="GB410" s="14"/>
      <c r="GC410" s="14"/>
      <c r="GD410" s="14"/>
      <c r="GE410" s="14"/>
      <c r="GF410" s="14"/>
      <c r="GG410" s="14"/>
      <c r="GH410" s="14"/>
      <c r="GI410" s="14"/>
      <c r="GJ410" s="14"/>
      <c r="GK410" s="14"/>
      <c r="GL410" s="14"/>
      <c r="GM410" s="14"/>
      <c r="GN410" s="14"/>
      <c r="GO410" s="14"/>
      <c r="GP410" s="14"/>
      <c r="GQ410" s="14"/>
      <c r="GR410" s="14"/>
      <c r="GS410" s="14"/>
      <c r="GT410" s="14"/>
      <c r="GU410" s="14"/>
      <c r="GV410" s="14"/>
      <c r="GW410" s="14"/>
      <c r="GX410" s="14"/>
      <c r="GY410" s="14"/>
      <c r="GZ410" s="14"/>
      <c r="HA410" s="14"/>
      <c r="HB410" s="14"/>
      <c r="HC410" s="14"/>
      <c r="HD410" s="14"/>
      <c r="HE410" s="14"/>
      <c r="HF410" s="14"/>
      <c r="HG410" s="14"/>
      <c r="HH410" s="14"/>
      <c r="HI410" s="14"/>
      <c r="HJ410" s="14"/>
      <c r="HK410" s="14"/>
      <c r="HL410" s="14"/>
      <c r="HM410" s="14"/>
      <c r="HN410" s="14"/>
      <c r="HO410" s="14"/>
      <c r="HP410" s="14"/>
      <c r="HQ410" s="14"/>
      <c r="HR410" s="14"/>
      <c r="HS410" s="14"/>
      <c r="HT410" s="14"/>
      <c r="HU410" s="14"/>
      <c r="HV410" s="14"/>
      <c r="HW410" s="14"/>
      <c r="HX410" s="14"/>
      <c r="HY410" s="14"/>
      <c r="HZ410" s="14"/>
      <c r="IA410" s="14"/>
      <c r="IB410" s="14"/>
      <c r="IC410" s="14"/>
      <c r="ID410" s="14"/>
      <c r="IE410" s="14"/>
      <c r="IF410" s="14"/>
      <c r="IG410" s="14"/>
      <c r="IH410" s="14"/>
      <c r="II410" s="14"/>
      <c r="IJ410" s="14"/>
      <c r="IK410" s="14"/>
      <c r="IL410" s="14"/>
      <c r="IM410" s="14"/>
      <c r="IN410" s="14"/>
      <c r="IO410" s="14"/>
      <c r="IP410" s="14"/>
      <c r="IQ410" s="14"/>
      <c r="IR410" s="14"/>
      <c r="IS410" s="14"/>
      <c r="IT410" s="14"/>
      <c r="IU410" s="14"/>
      <c r="IV410" s="14"/>
    </row>
    <row r="411" spans="1:256" ht="114.75" customHeight="1">
      <c r="A411" s="34">
        <f>SUBTOTAL(103,$C$7:C411)*1</f>
        <v>389</v>
      </c>
      <c r="B411" s="35" t="s">
        <v>2325</v>
      </c>
      <c r="C411" s="35" t="s">
        <v>2325</v>
      </c>
      <c r="D411" s="36" t="s">
        <v>2326</v>
      </c>
      <c r="E411" s="35" t="s">
        <v>486</v>
      </c>
      <c r="F411" s="35" t="s">
        <v>2327</v>
      </c>
      <c r="G411" s="35" t="s">
        <v>30</v>
      </c>
      <c r="H411" s="37">
        <v>14000</v>
      </c>
      <c r="I411" s="35" t="s">
        <v>2328</v>
      </c>
      <c r="J411" s="35" t="s">
        <v>2329</v>
      </c>
      <c r="K411" s="35" t="s">
        <v>2330</v>
      </c>
      <c r="L411" s="35" t="s">
        <v>2292</v>
      </c>
      <c r="M411" s="45"/>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c r="EW411" s="14"/>
      <c r="EX411" s="14"/>
      <c r="EY411" s="14"/>
      <c r="EZ411" s="14"/>
      <c r="FA411" s="14"/>
      <c r="FB411" s="14"/>
      <c r="FC411" s="14"/>
      <c r="FD411" s="14"/>
      <c r="FE411" s="14"/>
      <c r="FF411" s="14"/>
      <c r="FG411" s="14"/>
      <c r="FH411" s="14"/>
      <c r="FI411" s="14"/>
      <c r="FJ411" s="14"/>
      <c r="FK411" s="14"/>
      <c r="FL411" s="14"/>
      <c r="FM411" s="14"/>
      <c r="FN411" s="14"/>
      <c r="FO411" s="14"/>
      <c r="FP411" s="14"/>
      <c r="FQ411" s="14"/>
      <c r="FR411" s="14"/>
      <c r="FS411" s="14"/>
      <c r="FT411" s="14"/>
      <c r="FU411" s="14"/>
      <c r="FV411" s="14"/>
      <c r="FW411" s="14"/>
      <c r="FX411" s="14"/>
      <c r="FY411" s="14"/>
      <c r="FZ411" s="14"/>
      <c r="GA411" s="14"/>
      <c r="GB411" s="14"/>
      <c r="GC411" s="14"/>
      <c r="GD411" s="14"/>
      <c r="GE411" s="14"/>
      <c r="GF411" s="14"/>
      <c r="GG411" s="14"/>
      <c r="GH411" s="14"/>
      <c r="GI411" s="14"/>
      <c r="GJ411" s="14"/>
      <c r="GK411" s="14"/>
      <c r="GL411" s="14"/>
      <c r="GM411" s="14"/>
      <c r="GN411" s="14"/>
      <c r="GO411" s="14"/>
      <c r="GP411" s="14"/>
      <c r="GQ411" s="14"/>
      <c r="GR411" s="14"/>
      <c r="GS411" s="14"/>
      <c r="GT411" s="14"/>
      <c r="GU411" s="14"/>
      <c r="GV411" s="14"/>
      <c r="GW411" s="14"/>
      <c r="GX411" s="14"/>
      <c r="GY411" s="14"/>
      <c r="GZ411" s="14"/>
      <c r="HA411" s="14"/>
      <c r="HB411" s="14"/>
      <c r="HC411" s="14"/>
      <c r="HD411" s="14"/>
      <c r="HE411" s="14"/>
      <c r="HF411" s="14"/>
      <c r="HG411" s="14"/>
      <c r="HH411" s="14"/>
      <c r="HI411" s="14"/>
      <c r="HJ411" s="14"/>
      <c r="HK411" s="14"/>
      <c r="HL411" s="14"/>
      <c r="HM411" s="14"/>
      <c r="HN411" s="14"/>
      <c r="HO411" s="14"/>
      <c r="HP411" s="14"/>
      <c r="HQ411" s="14"/>
      <c r="HR411" s="14"/>
      <c r="HS411" s="14"/>
      <c r="HT411" s="14"/>
      <c r="HU411" s="14"/>
      <c r="HV411" s="14"/>
      <c r="HW411" s="14"/>
      <c r="HX411" s="14"/>
      <c r="HY411" s="14"/>
      <c r="HZ411" s="14"/>
      <c r="IA411" s="14"/>
      <c r="IB411" s="14"/>
      <c r="IC411" s="14"/>
      <c r="ID411" s="14"/>
      <c r="IE411" s="14"/>
      <c r="IF411" s="14"/>
      <c r="IG411" s="14"/>
      <c r="IH411" s="14"/>
      <c r="II411" s="14"/>
      <c r="IJ411" s="14"/>
      <c r="IK411" s="14"/>
      <c r="IL411" s="14"/>
      <c r="IM411" s="14"/>
      <c r="IN411" s="14"/>
      <c r="IO411" s="14"/>
      <c r="IP411" s="14"/>
      <c r="IQ411" s="14"/>
      <c r="IR411" s="14"/>
      <c r="IS411" s="14"/>
      <c r="IT411" s="14"/>
      <c r="IU411" s="14"/>
      <c r="IV411" s="14"/>
    </row>
    <row r="412" spans="1:256" ht="114.75" customHeight="1">
      <c r="A412" s="34">
        <f>SUBTOTAL(103,$C$7:C412)*1</f>
        <v>390</v>
      </c>
      <c r="B412" s="35" t="s">
        <v>2331</v>
      </c>
      <c r="C412" s="35" t="s">
        <v>2331</v>
      </c>
      <c r="D412" s="36" t="s">
        <v>2332</v>
      </c>
      <c r="E412" s="35" t="s">
        <v>682</v>
      </c>
      <c r="F412" s="35" t="s">
        <v>2333</v>
      </c>
      <c r="G412" s="35" t="s">
        <v>22</v>
      </c>
      <c r="H412" s="37">
        <v>100000</v>
      </c>
      <c r="I412" s="35" t="s">
        <v>373</v>
      </c>
      <c r="J412" s="35" t="s">
        <v>460</v>
      </c>
      <c r="K412" s="35" t="s">
        <v>2334</v>
      </c>
      <c r="L412" s="35" t="s">
        <v>2292</v>
      </c>
      <c r="M412" s="45"/>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c r="FG412" s="14"/>
      <c r="FH412" s="14"/>
      <c r="FI412" s="14"/>
      <c r="FJ412" s="14"/>
      <c r="FK412" s="14"/>
      <c r="FL412" s="14"/>
      <c r="FM412" s="14"/>
      <c r="FN412" s="14"/>
      <c r="FO412" s="14"/>
      <c r="FP412" s="14"/>
      <c r="FQ412" s="14"/>
      <c r="FR412" s="14"/>
      <c r="FS412" s="14"/>
      <c r="FT412" s="14"/>
      <c r="FU412" s="14"/>
      <c r="FV412" s="14"/>
      <c r="FW412" s="14"/>
      <c r="FX412" s="14"/>
      <c r="FY412" s="14"/>
      <c r="FZ412" s="14"/>
      <c r="GA412" s="14"/>
      <c r="GB412" s="14"/>
      <c r="GC412" s="14"/>
      <c r="GD412" s="14"/>
      <c r="GE412" s="14"/>
      <c r="GF412" s="14"/>
      <c r="GG412" s="14"/>
      <c r="GH412" s="14"/>
      <c r="GI412" s="14"/>
      <c r="GJ412" s="14"/>
      <c r="GK412" s="14"/>
      <c r="GL412" s="14"/>
      <c r="GM412" s="14"/>
      <c r="GN412" s="14"/>
      <c r="GO412" s="14"/>
      <c r="GP412" s="14"/>
      <c r="GQ412" s="14"/>
      <c r="GR412" s="14"/>
      <c r="GS412" s="14"/>
      <c r="GT412" s="14"/>
      <c r="GU412" s="14"/>
      <c r="GV412" s="14"/>
      <c r="GW412" s="14"/>
      <c r="GX412" s="14"/>
      <c r="GY412" s="14"/>
      <c r="GZ412" s="14"/>
      <c r="HA412" s="14"/>
      <c r="HB412" s="14"/>
      <c r="HC412" s="14"/>
      <c r="HD412" s="14"/>
      <c r="HE412" s="14"/>
      <c r="HF412" s="14"/>
      <c r="HG412" s="14"/>
      <c r="HH412" s="14"/>
      <c r="HI412" s="14"/>
      <c r="HJ412" s="14"/>
      <c r="HK412" s="14"/>
      <c r="HL412" s="14"/>
      <c r="HM412" s="14"/>
      <c r="HN412" s="14"/>
      <c r="HO412" s="14"/>
      <c r="HP412" s="14"/>
      <c r="HQ412" s="14"/>
      <c r="HR412" s="14"/>
      <c r="HS412" s="14"/>
      <c r="HT412" s="14"/>
      <c r="HU412" s="14"/>
      <c r="HV412" s="14"/>
      <c r="HW412" s="14"/>
      <c r="HX412" s="14"/>
      <c r="HY412" s="14"/>
      <c r="HZ412" s="14"/>
      <c r="IA412" s="14"/>
      <c r="IB412" s="14"/>
      <c r="IC412" s="14"/>
      <c r="ID412" s="14"/>
      <c r="IE412" s="14"/>
      <c r="IF412" s="14"/>
      <c r="IG412" s="14"/>
      <c r="IH412" s="14"/>
      <c r="II412" s="14"/>
      <c r="IJ412" s="14"/>
      <c r="IK412" s="14"/>
      <c r="IL412" s="14"/>
      <c r="IM412" s="14"/>
      <c r="IN412" s="14"/>
      <c r="IO412" s="14"/>
      <c r="IP412" s="14"/>
      <c r="IQ412" s="14"/>
      <c r="IR412" s="14"/>
      <c r="IS412" s="14"/>
      <c r="IT412" s="14"/>
      <c r="IU412" s="14"/>
      <c r="IV412" s="14"/>
    </row>
    <row r="413" spans="1:256" ht="114.75" customHeight="1">
      <c r="A413" s="34">
        <f>SUBTOTAL(103,$C$7:C413)*1</f>
        <v>391</v>
      </c>
      <c r="B413" s="35" t="s">
        <v>2335</v>
      </c>
      <c r="C413" s="35" t="s">
        <v>2335</v>
      </c>
      <c r="D413" s="36" t="s">
        <v>2336</v>
      </c>
      <c r="E413" s="35" t="s">
        <v>682</v>
      </c>
      <c r="F413" s="35" t="s">
        <v>2337</v>
      </c>
      <c r="G413" s="38" t="s">
        <v>67</v>
      </c>
      <c r="H413" s="37">
        <v>30000</v>
      </c>
      <c r="I413" s="35" t="s">
        <v>2338</v>
      </c>
      <c r="J413" s="35" t="s">
        <v>460</v>
      </c>
      <c r="K413" s="35" t="s">
        <v>2339</v>
      </c>
      <c r="L413" s="35" t="s">
        <v>2292</v>
      </c>
      <c r="M413" s="45"/>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c r="FG413" s="14"/>
      <c r="FH413" s="14"/>
      <c r="FI413" s="14"/>
      <c r="FJ413" s="14"/>
      <c r="FK413" s="14"/>
      <c r="FL413" s="14"/>
      <c r="FM413" s="14"/>
      <c r="FN413" s="14"/>
      <c r="FO413" s="14"/>
      <c r="FP413" s="14"/>
      <c r="FQ413" s="14"/>
      <c r="FR413" s="14"/>
      <c r="FS413" s="14"/>
      <c r="FT413" s="14"/>
      <c r="FU413" s="14"/>
      <c r="FV413" s="14"/>
      <c r="FW413" s="14"/>
      <c r="FX413" s="14"/>
      <c r="FY413" s="14"/>
      <c r="FZ413" s="14"/>
      <c r="GA413" s="14"/>
      <c r="GB413" s="14"/>
      <c r="GC413" s="14"/>
      <c r="GD413" s="14"/>
      <c r="GE413" s="14"/>
      <c r="GF413" s="14"/>
      <c r="GG413" s="14"/>
      <c r="GH413" s="14"/>
      <c r="GI413" s="14"/>
      <c r="GJ413" s="14"/>
      <c r="GK413" s="14"/>
      <c r="GL413" s="14"/>
      <c r="GM413" s="14"/>
      <c r="GN413" s="14"/>
      <c r="GO413" s="14"/>
      <c r="GP413" s="14"/>
      <c r="GQ413" s="14"/>
      <c r="GR413" s="14"/>
      <c r="GS413" s="14"/>
      <c r="GT413" s="14"/>
      <c r="GU413" s="14"/>
      <c r="GV413" s="14"/>
      <c r="GW413" s="14"/>
      <c r="GX413" s="14"/>
      <c r="GY413" s="14"/>
      <c r="GZ413" s="14"/>
      <c r="HA413" s="14"/>
      <c r="HB413" s="14"/>
      <c r="HC413" s="14"/>
      <c r="HD413" s="14"/>
      <c r="HE413" s="14"/>
      <c r="HF413" s="14"/>
      <c r="HG413" s="14"/>
      <c r="HH413" s="14"/>
      <c r="HI413" s="14"/>
      <c r="HJ413" s="14"/>
      <c r="HK413" s="14"/>
      <c r="HL413" s="14"/>
      <c r="HM413" s="14"/>
      <c r="HN413" s="14"/>
      <c r="HO413" s="14"/>
      <c r="HP413" s="14"/>
      <c r="HQ413" s="14"/>
      <c r="HR413" s="14"/>
      <c r="HS413" s="14"/>
      <c r="HT413" s="14"/>
      <c r="HU413" s="14"/>
      <c r="HV413" s="14"/>
      <c r="HW413" s="14"/>
      <c r="HX413" s="14"/>
      <c r="HY413" s="14"/>
      <c r="HZ413" s="14"/>
      <c r="IA413" s="14"/>
      <c r="IB413" s="14"/>
      <c r="IC413" s="14"/>
      <c r="ID413" s="14"/>
      <c r="IE413" s="14"/>
      <c r="IF413" s="14"/>
      <c r="IG413" s="14"/>
      <c r="IH413" s="14"/>
      <c r="II413" s="14"/>
      <c r="IJ413" s="14"/>
      <c r="IK413" s="14"/>
      <c r="IL413" s="14"/>
      <c r="IM413" s="14"/>
      <c r="IN413" s="14"/>
      <c r="IO413" s="14"/>
      <c r="IP413" s="14"/>
      <c r="IQ413" s="14"/>
      <c r="IR413" s="14"/>
      <c r="IS413" s="14"/>
      <c r="IT413" s="14"/>
      <c r="IU413" s="14"/>
      <c r="IV413" s="14"/>
    </row>
    <row r="414" spans="1:256" ht="114.75" customHeight="1">
      <c r="A414" s="34">
        <f>SUBTOTAL(103,$C$7:C414)*1</f>
        <v>392</v>
      </c>
      <c r="B414" s="35" t="s">
        <v>2340</v>
      </c>
      <c r="C414" s="35" t="s">
        <v>2340</v>
      </c>
      <c r="D414" s="36" t="s">
        <v>2341</v>
      </c>
      <c r="E414" s="35" t="s">
        <v>128</v>
      </c>
      <c r="F414" s="35" t="s">
        <v>2342</v>
      </c>
      <c r="G414" s="35" t="s">
        <v>22</v>
      </c>
      <c r="H414" s="37">
        <v>195736.36</v>
      </c>
      <c r="I414" s="35" t="s">
        <v>2343</v>
      </c>
      <c r="J414" s="35" t="s">
        <v>460</v>
      </c>
      <c r="K414" s="35" t="s">
        <v>2297</v>
      </c>
      <c r="L414" s="35" t="s">
        <v>2292</v>
      </c>
      <c r="M414" s="45"/>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4"/>
      <c r="HG414" s="14"/>
      <c r="HH414" s="14"/>
      <c r="HI414" s="14"/>
      <c r="HJ414" s="14"/>
      <c r="HK414" s="14"/>
      <c r="HL414" s="14"/>
      <c r="HM414" s="14"/>
      <c r="HN414" s="14"/>
      <c r="HO414" s="14"/>
      <c r="HP414" s="14"/>
      <c r="HQ414" s="14"/>
      <c r="HR414" s="14"/>
      <c r="HS414" s="14"/>
      <c r="HT414" s="14"/>
      <c r="HU414" s="14"/>
      <c r="HV414" s="14"/>
      <c r="HW414" s="14"/>
      <c r="HX414" s="14"/>
      <c r="HY414" s="14"/>
      <c r="HZ414" s="14"/>
      <c r="IA414" s="14"/>
      <c r="IB414" s="14"/>
      <c r="IC414" s="14"/>
      <c r="ID414" s="14"/>
      <c r="IE414" s="14"/>
      <c r="IF414" s="14"/>
      <c r="IG414" s="14"/>
      <c r="IH414" s="14"/>
      <c r="II414" s="14"/>
      <c r="IJ414" s="14"/>
      <c r="IK414" s="14"/>
      <c r="IL414" s="14"/>
      <c r="IM414" s="14"/>
      <c r="IN414" s="14"/>
      <c r="IO414" s="14"/>
      <c r="IP414" s="14"/>
      <c r="IQ414" s="14"/>
      <c r="IR414" s="14"/>
      <c r="IS414" s="14"/>
      <c r="IT414" s="14"/>
      <c r="IU414" s="14"/>
      <c r="IV414" s="14"/>
    </row>
    <row r="415" spans="1:256" ht="114.75" customHeight="1">
      <c r="A415" s="34">
        <f>SUBTOTAL(103,$C$7:C415)*1</f>
        <v>393</v>
      </c>
      <c r="B415" s="35" t="s">
        <v>2344</v>
      </c>
      <c r="C415" s="35" t="s">
        <v>2345</v>
      </c>
      <c r="D415" s="36" t="s">
        <v>2346</v>
      </c>
      <c r="E415" s="35" t="s">
        <v>119</v>
      </c>
      <c r="F415" s="35" t="s">
        <v>2347</v>
      </c>
      <c r="G415" s="38" t="s">
        <v>171</v>
      </c>
      <c r="H415" s="37">
        <v>300000</v>
      </c>
      <c r="I415" s="35" t="s">
        <v>2348</v>
      </c>
      <c r="J415" s="35" t="s">
        <v>2349</v>
      </c>
      <c r="K415" s="35" t="s">
        <v>2350</v>
      </c>
      <c r="L415" s="35" t="s">
        <v>2292</v>
      </c>
      <c r="M415" s="45"/>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c r="EW415" s="14"/>
      <c r="EX415" s="14"/>
      <c r="EY415" s="14"/>
      <c r="EZ415" s="14"/>
      <c r="FA415" s="14"/>
      <c r="FB415" s="14"/>
      <c r="FC415" s="14"/>
      <c r="FD415" s="14"/>
      <c r="FE415" s="14"/>
      <c r="FF415" s="14"/>
      <c r="FG415" s="14"/>
      <c r="FH415" s="14"/>
      <c r="FI415" s="14"/>
      <c r="FJ415" s="14"/>
      <c r="FK415" s="14"/>
      <c r="FL415" s="14"/>
      <c r="FM415" s="14"/>
      <c r="FN415" s="14"/>
      <c r="FO415" s="14"/>
      <c r="FP415" s="14"/>
      <c r="FQ415" s="14"/>
      <c r="FR415" s="14"/>
      <c r="FS415" s="14"/>
      <c r="FT415" s="14"/>
      <c r="FU415" s="14"/>
      <c r="FV415" s="14"/>
      <c r="FW415" s="14"/>
      <c r="FX415" s="14"/>
      <c r="FY415" s="14"/>
      <c r="FZ415" s="14"/>
      <c r="GA415" s="14"/>
      <c r="GB415" s="14"/>
      <c r="GC415" s="14"/>
      <c r="GD415" s="14"/>
      <c r="GE415" s="14"/>
      <c r="GF415" s="14"/>
      <c r="GG415" s="14"/>
      <c r="GH415" s="14"/>
      <c r="GI415" s="14"/>
      <c r="GJ415" s="14"/>
      <c r="GK415" s="14"/>
      <c r="GL415" s="14"/>
      <c r="GM415" s="14"/>
      <c r="GN415" s="14"/>
      <c r="GO415" s="14"/>
      <c r="GP415" s="14"/>
      <c r="GQ415" s="14"/>
      <c r="GR415" s="14"/>
      <c r="GS415" s="14"/>
      <c r="GT415" s="14"/>
      <c r="GU415" s="14"/>
      <c r="GV415" s="14"/>
      <c r="GW415" s="14"/>
      <c r="GX415" s="14"/>
      <c r="GY415" s="14"/>
      <c r="GZ415" s="14"/>
      <c r="HA415" s="14"/>
      <c r="HB415" s="14"/>
      <c r="HC415" s="14"/>
      <c r="HD415" s="14"/>
      <c r="HE415" s="14"/>
      <c r="HF415" s="14"/>
      <c r="HG415" s="14"/>
      <c r="HH415" s="14"/>
      <c r="HI415" s="14"/>
      <c r="HJ415" s="14"/>
      <c r="HK415" s="14"/>
      <c r="HL415" s="14"/>
      <c r="HM415" s="14"/>
      <c r="HN415" s="14"/>
      <c r="HO415" s="14"/>
      <c r="HP415" s="14"/>
      <c r="HQ415" s="14"/>
      <c r="HR415" s="14"/>
      <c r="HS415" s="14"/>
      <c r="HT415" s="14"/>
      <c r="HU415" s="14"/>
      <c r="HV415" s="14"/>
      <c r="HW415" s="14"/>
      <c r="HX415" s="14"/>
      <c r="HY415" s="14"/>
      <c r="HZ415" s="14"/>
      <c r="IA415" s="14"/>
      <c r="IB415" s="14"/>
      <c r="IC415" s="14"/>
      <c r="ID415" s="14"/>
      <c r="IE415" s="14"/>
      <c r="IF415" s="14"/>
      <c r="IG415" s="14"/>
      <c r="IH415" s="14"/>
      <c r="II415" s="14"/>
      <c r="IJ415" s="14"/>
      <c r="IK415" s="14"/>
      <c r="IL415" s="14"/>
      <c r="IM415" s="14"/>
      <c r="IN415" s="14"/>
      <c r="IO415" s="14"/>
      <c r="IP415" s="14"/>
      <c r="IQ415" s="14"/>
      <c r="IR415" s="14"/>
      <c r="IS415" s="14"/>
      <c r="IT415" s="14"/>
      <c r="IU415" s="14"/>
      <c r="IV415" s="14"/>
    </row>
    <row r="416" spans="1:256" ht="114.75" customHeight="1">
      <c r="A416" s="34">
        <f>SUBTOTAL(103,$C$7:C416)*1</f>
        <v>394</v>
      </c>
      <c r="B416" s="35" t="s">
        <v>2351</v>
      </c>
      <c r="C416" s="35" t="s">
        <v>2351</v>
      </c>
      <c r="D416" s="36" t="s">
        <v>2352</v>
      </c>
      <c r="E416" s="35" t="s">
        <v>2353</v>
      </c>
      <c r="F416" s="35" t="s">
        <v>2354</v>
      </c>
      <c r="G416" s="38" t="s">
        <v>67</v>
      </c>
      <c r="H416" s="37">
        <v>35614.39</v>
      </c>
      <c r="I416" s="35" t="s">
        <v>914</v>
      </c>
      <c r="J416" s="35" t="s">
        <v>460</v>
      </c>
      <c r="K416" s="35" t="s">
        <v>2355</v>
      </c>
      <c r="L416" s="35" t="s">
        <v>2292</v>
      </c>
      <c r="M416" s="45"/>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c r="EX416" s="14"/>
      <c r="EY416" s="14"/>
      <c r="EZ416" s="14"/>
      <c r="FA416" s="14"/>
      <c r="FB416" s="14"/>
      <c r="FC416" s="14"/>
      <c r="FD416" s="14"/>
      <c r="FE416" s="14"/>
      <c r="FF416" s="14"/>
      <c r="FG416" s="14"/>
      <c r="FH416" s="14"/>
      <c r="FI416" s="14"/>
      <c r="FJ416" s="14"/>
      <c r="FK416" s="14"/>
      <c r="FL416" s="14"/>
      <c r="FM416" s="14"/>
      <c r="FN416" s="14"/>
      <c r="FO416" s="14"/>
      <c r="FP416" s="14"/>
      <c r="FQ416" s="14"/>
      <c r="FR416" s="14"/>
      <c r="FS416" s="14"/>
      <c r="FT416" s="14"/>
      <c r="FU416" s="14"/>
      <c r="FV416" s="14"/>
      <c r="FW416" s="14"/>
      <c r="FX416" s="14"/>
      <c r="FY416" s="14"/>
      <c r="FZ416" s="14"/>
      <c r="GA416" s="14"/>
      <c r="GB416" s="14"/>
      <c r="GC416" s="14"/>
      <c r="GD416" s="14"/>
      <c r="GE416" s="14"/>
      <c r="GF416" s="14"/>
      <c r="GG416" s="14"/>
      <c r="GH416" s="14"/>
      <c r="GI416" s="14"/>
      <c r="GJ416" s="14"/>
      <c r="GK416" s="14"/>
      <c r="GL416" s="14"/>
      <c r="GM416" s="14"/>
      <c r="GN416" s="14"/>
      <c r="GO416" s="14"/>
      <c r="GP416" s="14"/>
      <c r="GQ416" s="14"/>
      <c r="GR416" s="14"/>
      <c r="GS416" s="14"/>
      <c r="GT416" s="14"/>
      <c r="GU416" s="14"/>
      <c r="GV416" s="14"/>
      <c r="GW416" s="14"/>
      <c r="GX416" s="14"/>
      <c r="GY416" s="14"/>
      <c r="GZ416" s="14"/>
      <c r="HA416" s="14"/>
      <c r="HB416" s="14"/>
      <c r="HC416" s="14"/>
      <c r="HD416" s="14"/>
      <c r="HE416" s="14"/>
      <c r="HF416" s="14"/>
      <c r="HG416" s="14"/>
      <c r="HH416" s="14"/>
      <c r="HI416" s="14"/>
      <c r="HJ416" s="14"/>
      <c r="HK416" s="14"/>
      <c r="HL416" s="14"/>
      <c r="HM416" s="14"/>
      <c r="HN416" s="14"/>
      <c r="HO416" s="14"/>
      <c r="HP416" s="14"/>
      <c r="HQ416" s="14"/>
      <c r="HR416" s="14"/>
      <c r="HS416" s="14"/>
      <c r="HT416" s="14"/>
      <c r="HU416" s="14"/>
      <c r="HV416" s="14"/>
      <c r="HW416" s="14"/>
      <c r="HX416" s="14"/>
      <c r="HY416" s="14"/>
      <c r="HZ416" s="14"/>
      <c r="IA416" s="14"/>
      <c r="IB416" s="14"/>
      <c r="IC416" s="14"/>
      <c r="ID416" s="14"/>
      <c r="IE416" s="14"/>
      <c r="IF416" s="14"/>
      <c r="IG416" s="14"/>
      <c r="IH416" s="14"/>
      <c r="II416" s="14"/>
      <c r="IJ416" s="14"/>
      <c r="IK416" s="14"/>
      <c r="IL416" s="14"/>
      <c r="IM416" s="14"/>
      <c r="IN416" s="14"/>
      <c r="IO416" s="14"/>
      <c r="IP416" s="14"/>
      <c r="IQ416" s="14"/>
      <c r="IR416" s="14"/>
      <c r="IS416" s="14"/>
      <c r="IT416" s="14"/>
      <c r="IU416" s="14"/>
      <c r="IV416" s="14"/>
    </row>
    <row r="417" spans="1:256" ht="114.75" customHeight="1">
      <c r="A417" s="34">
        <f>SUBTOTAL(103,$C$7:C417)*1</f>
        <v>395</v>
      </c>
      <c r="B417" s="35" t="s">
        <v>2356</v>
      </c>
      <c r="C417" s="35" t="s">
        <v>2356</v>
      </c>
      <c r="D417" s="36" t="s">
        <v>2357</v>
      </c>
      <c r="E417" s="35" t="s">
        <v>161</v>
      </c>
      <c r="F417" s="35" t="s">
        <v>2358</v>
      </c>
      <c r="G417" s="38" t="s">
        <v>67</v>
      </c>
      <c r="H417" s="37">
        <v>136642</v>
      </c>
      <c r="I417" s="35" t="s">
        <v>2359</v>
      </c>
      <c r="J417" s="35" t="s">
        <v>460</v>
      </c>
      <c r="K417" s="35" t="s">
        <v>2297</v>
      </c>
      <c r="L417" s="35" t="s">
        <v>2292</v>
      </c>
      <c r="M417" s="45"/>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c r="FG417" s="14"/>
      <c r="FH417" s="14"/>
      <c r="FI417" s="14"/>
      <c r="FJ417" s="14"/>
      <c r="FK417" s="14"/>
      <c r="FL417" s="14"/>
      <c r="FM417" s="14"/>
      <c r="FN417" s="14"/>
      <c r="FO417" s="14"/>
      <c r="FP417" s="14"/>
      <c r="FQ417" s="14"/>
      <c r="FR417" s="14"/>
      <c r="FS417" s="14"/>
      <c r="FT417" s="14"/>
      <c r="FU417" s="14"/>
      <c r="FV417" s="14"/>
      <c r="FW417" s="14"/>
      <c r="FX417" s="14"/>
      <c r="FY417" s="14"/>
      <c r="FZ417" s="14"/>
      <c r="GA417" s="14"/>
      <c r="GB417" s="14"/>
      <c r="GC417" s="14"/>
      <c r="GD417" s="14"/>
      <c r="GE417" s="14"/>
      <c r="GF417" s="14"/>
      <c r="GG417" s="14"/>
      <c r="GH417" s="14"/>
      <c r="GI417" s="14"/>
      <c r="GJ417" s="14"/>
      <c r="GK417" s="14"/>
      <c r="GL417" s="14"/>
      <c r="GM417" s="14"/>
      <c r="GN417" s="14"/>
      <c r="GO417" s="14"/>
      <c r="GP417" s="14"/>
      <c r="GQ417" s="14"/>
      <c r="GR417" s="14"/>
      <c r="GS417" s="14"/>
      <c r="GT417" s="14"/>
      <c r="GU417" s="14"/>
      <c r="GV417" s="14"/>
      <c r="GW417" s="14"/>
      <c r="GX417" s="14"/>
      <c r="GY417" s="14"/>
      <c r="GZ417" s="14"/>
      <c r="HA417" s="14"/>
      <c r="HB417" s="14"/>
      <c r="HC417" s="14"/>
      <c r="HD417" s="14"/>
      <c r="HE417" s="14"/>
      <c r="HF417" s="14"/>
      <c r="HG417" s="14"/>
      <c r="HH417" s="14"/>
      <c r="HI417" s="14"/>
      <c r="HJ417" s="14"/>
      <c r="HK417" s="14"/>
      <c r="HL417" s="14"/>
      <c r="HM417" s="14"/>
      <c r="HN417" s="14"/>
      <c r="HO417" s="14"/>
      <c r="HP417" s="14"/>
      <c r="HQ417" s="14"/>
      <c r="HR417" s="14"/>
      <c r="HS417" s="14"/>
      <c r="HT417" s="14"/>
      <c r="HU417" s="14"/>
      <c r="HV417" s="14"/>
      <c r="HW417" s="14"/>
      <c r="HX417" s="14"/>
      <c r="HY417" s="14"/>
      <c r="HZ417" s="14"/>
      <c r="IA417" s="14"/>
      <c r="IB417" s="14"/>
      <c r="IC417" s="14"/>
      <c r="ID417" s="14"/>
      <c r="IE417" s="14"/>
      <c r="IF417" s="14"/>
      <c r="IG417" s="14"/>
      <c r="IH417" s="14"/>
      <c r="II417" s="14"/>
      <c r="IJ417" s="14"/>
      <c r="IK417" s="14"/>
      <c r="IL417" s="14"/>
      <c r="IM417" s="14"/>
      <c r="IN417" s="14"/>
      <c r="IO417" s="14"/>
      <c r="IP417" s="14"/>
      <c r="IQ417" s="14"/>
      <c r="IR417" s="14"/>
      <c r="IS417" s="14"/>
      <c r="IT417" s="14"/>
      <c r="IU417" s="14"/>
      <c r="IV417" s="14"/>
    </row>
    <row r="418" spans="1:256" ht="114.75" customHeight="1">
      <c r="A418" s="34">
        <f>SUBTOTAL(103,$C$7:C418)*1</f>
        <v>396</v>
      </c>
      <c r="B418" s="35" t="s">
        <v>2360</v>
      </c>
      <c r="C418" s="35" t="s">
        <v>2361</v>
      </c>
      <c r="D418" s="36" t="s">
        <v>2362</v>
      </c>
      <c r="E418" s="35" t="s">
        <v>300</v>
      </c>
      <c r="F418" s="35" t="s">
        <v>2363</v>
      </c>
      <c r="G418" s="35" t="s">
        <v>22</v>
      </c>
      <c r="H418" s="37">
        <v>122975.31</v>
      </c>
      <c r="I418" s="35" t="s">
        <v>2364</v>
      </c>
      <c r="J418" s="35" t="s">
        <v>2365</v>
      </c>
      <c r="K418" s="35" t="s">
        <v>2324</v>
      </c>
      <c r="L418" s="35" t="s">
        <v>2292</v>
      </c>
      <c r="M418" s="45"/>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c r="EW418" s="14"/>
      <c r="EX418" s="14"/>
      <c r="EY418" s="14"/>
      <c r="EZ418" s="14"/>
      <c r="FA418" s="14"/>
      <c r="FB418" s="14"/>
      <c r="FC418" s="14"/>
      <c r="FD418" s="14"/>
      <c r="FE418" s="14"/>
      <c r="FF418" s="14"/>
      <c r="FG418" s="14"/>
      <c r="FH418" s="14"/>
      <c r="FI418" s="14"/>
      <c r="FJ418" s="14"/>
      <c r="FK418" s="14"/>
      <c r="FL418" s="14"/>
      <c r="FM418" s="14"/>
      <c r="FN418" s="14"/>
      <c r="FO418" s="14"/>
      <c r="FP418" s="14"/>
      <c r="FQ418" s="14"/>
      <c r="FR418" s="14"/>
      <c r="FS418" s="14"/>
      <c r="FT418" s="14"/>
      <c r="FU418" s="14"/>
      <c r="FV418" s="14"/>
      <c r="FW418" s="14"/>
      <c r="FX418" s="14"/>
      <c r="FY418" s="14"/>
      <c r="FZ418" s="14"/>
      <c r="GA418" s="14"/>
      <c r="GB418" s="14"/>
      <c r="GC418" s="14"/>
      <c r="GD418" s="14"/>
      <c r="GE418" s="14"/>
      <c r="GF418" s="14"/>
      <c r="GG418" s="14"/>
      <c r="GH418" s="14"/>
      <c r="GI418" s="14"/>
      <c r="GJ418" s="14"/>
      <c r="GK418" s="14"/>
      <c r="GL418" s="14"/>
      <c r="GM418" s="14"/>
      <c r="GN418" s="14"/>
      <c r="GO418" s="14"/>
      <c r="GP418" s="14"/>
      <c r="GQ418" s="14"/>
      <c r="GR418" s="14"/>
      <c r="GS418" s="14"/>
      <c r="GT418" s="14"/>
      <c r="GU418" s="14"/>
      <c r="GV418" s="14"/>
      <c r="GW418" s="14"/>
      <c r="GX418" s="14"/>
      <c r="GY418" s="14"/>
      <c r="GZ418" s="14"/>
      <c r="HA418" s="14"/>
      <c r="HB418" s="14"/>
      <c r="HC418" s="14"/>
      <c r="HD418" s="14"/>
      <c r="HE418" s="14"/>
      <c r="HF418" s="14"/>
      <c r="HG418" s="14"/>
      <c r="HH418" s="14"/>
      <c r="HI418" s="14"/>
      <c r="HJ418" s="14"/>
      <c r="HK418" s="14"/>
      <c r="HL418" s="14"/>
      <c r="HM418" s="14"/>
      <c r="HN418" s="14"/>
      <c r="HO418" s="14"/>
      <c r="HP418" s="14"/>
      <c r="HQ418" s="14"/>
      <c r="HR418" s="14"/>
      <c r="HS418" s="14"/>
      <c r="HT418" s="14"/>
      <c r="HU418" s="14"/>
      <c r="HV418" s="14"/>
      <c r="HW418" s="14"/>
      <c r="HX418" s="14"/>
      <c r="HY418" s="14"/>
      <c r="HZ418" s="14"/>
      <c r="IA418" s="14"/>
      <c r="IB418" s="14"/>
      <c r="IC418" s="14"/>
      <c r="ID418" s="14"/>
      <c r="IE418" s="14"/>
      <c r="IF418" s="14"/>
      <c r="IG418" s="14"/>
      <c r="IH418" s="14"/>
      <c r="II418" s="14"/>
      <c r="IJ418" s="14"/>
      <c r="IK418" s="14"/>
      <c r="IL418" s="14"/>
      <c r="IM418" s="14"/>
      <c r="IN418" s="14"/>
      <c r="IO418" s="14"/>
      <c r="IP418" s="14"/>
      <c r="IQ418" s="14"/>
      <c r="IR418" s="14"/>
      <c r="IS418" s="14"/>
      <c r="IT418" s="14"/>
      <c r="IU418" s="14"/>
      <c r="IV418" s="14"/>
    </row>
    <row r="419" spans="1:256" ht="114.75" customHeight="1">
      <c r="A419" s="34">
        <f>SUBTOTAL(103,$C$7:C419)*1</f>
        <v>397</v>
      </c>
      <c r="B419" s="35" t="s">
        <v>2366</v>
      </c>
      <c r="C419" s="35" t="s">
        <v>2366</v>
      </c>
      <c r="D419" s="36" t="s">
        <v>2367</v>
      </c>
      <c r="E419" s="35" t="s">
        <v>161</v>
      </c>
      <c r="F419" s="35" t="s">
        <v>2368</v>
      </c>
      <c r="G419" s="38" t="s">
        <v>30</v>
      </c>
      <c r="H419" s="37">
        <v>100000</v>
      </c>
      <c r="I419" s="35" t="s">
        <v>2369</v>
      </c>
      <c r="J419" s="35" t="s">
        <v>2370</v>
      </c>
      <c r="K419" s="35" t="s">
        <v>2371</v>
      </c>
      <c r="L419" s="35" t="s">
        <v>2292</v>
      </c>
      <c r="M419" s="45"/>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c r="EV419" s="14"/>
      <c r="EW419" s="14"/>
      <c r="EX419" s="14"/>
      <c r="EY419" s="14"/>
      <c r="EZ419" s="14"/>
      <c r="FA419" s="14"/>
      <c r="FB419" s="14"/>
      <c r="FC419" s="14"/>
      <c r="FD419" s="14"/>
      <c r="FE419" s="14"/>
      <c r="FF419" s="14"/>
      <c r="FG419" s="14"/>
      <c r="FH419" s="14"/>
      <c r="FI419" s="14"/>
      <c r="FJ419" s="14"/>
      <c r="FK419" s="14"/>
      <c r="FL419" s="14"/>
      <c r="FM419" s="14"/>
      <c r="FN419" s="14"/>
      <c r="FO419" s="14"/>
      <c r="FP419" s="14"/>
      <c r="FQ419" s="14"/>
      <c r="FR419" s="14"/>
      <c r="FS419" s="14"/>
      <c r="FT419" s="14"/>
      <c r="FU419" s="14"/>
      <c r="FV419" s="14"/>
      <c r="FW419" s="14"/>
      <c r="FX419" s="14"/>
      <c r="FY419" s="14"/>
      <c r="FZ419" s="14"/>
      <c r="GA419" s="14"/>
      <c r="GB419" s="14"/>
      <c r="GC419" s="14"/>
      <c r="GD419" s="14"/>
      <c r="GE419" s="14"/>
      <c r="GF419" s="14"/>
      <c r="GG419" s="14"/>
      <c r="GH419" s="14"/>
      <c r="GI419" s="14"/>
      <c r="GJ419" s="14"/>
      <c r="GK419" s="14"/>
      <c r="GL419" s="14"/>
      <c r="GM419" s="14"/>
      <c r="GN419" s="14"/>
      <c r="GO419" s="14"/>
      <c r="GP419" s="14"/>
      <c r="GQ419" s="14"/>
      <c r="GR419" s="14"/>
      <c r="GS419" s="14"/>
      <c r="GT419" s="14"/>
      <c r="GU419" s="14"/>
      <c r="GV419" s="14"/>
      <c r="GW419" s="14"/>
      <c r="GX419" s="14"/>
      <c r="GY419" s="14"/>
      <c r="GZ419" s="14"/>
      <c r="HA419" s="14"/>
      <c r="HB419" s="14"/>
      <c r="HC419" s="14"/>
      <c r="HD419" s="14"/>
      <c r="HE419" s="14"/>
      <c r="HF419" s="14"/>
      <c r="HG419" s="14"/>
      <c r="HH419" s="14"/>
      <c r="HI419" s="14"/>
      <c r="HJ419" s="14"/>
      <c r="HK419" s="14"/>
      <c r="HL419" s="14"/>
      <c r="HM419" s="14"/>
      <c r="HN419" s="14"/>
      <c r="HO419" s="14"/>
      <c r="HP419" s="14"/>
      <c r="HQ419" s="14"/>
      <c r="HR419" s="14"/>
      <c r="HS419" s="14"/>
      <c r="HT419" s="14"/>
      <c r="HU419" s="14"/>
      <c r="HV419" s="14"/>
      <c r="HW419" s="14"/>
      <c r="HX419" s="14"/>
      <c r="HY419" s="14"/>
      <c r="HZ419" s="14"/>
      <c r="IA419" s="14"/>
      <c r="IB419" s="14"/>
      <c r="IC419" s="14"/>
      <c r="ID419" s="14"/>
      <c r="IE419" s="14"/>
      <c r="IF419" s="14"/>
      <c r="IG419" s="14"/>
      <c r="IH419" s="14"/>
      <c r="II419" s="14"/>
      <c r="IJ419" s="14"/>
      <c r="IK419" s="14"/>
      <c r="IL419" s="14"/>
      <c r="IM419" s="14"/>
      <c r="IN419" s="14"/>
      <c r="IO419" s="14"/>
      <c r="IP419" s="14"/>
      <c r="IQ419" s="14"/>
      <c r="IR419" s="14"/>
      <c r="IS419" s="14"/>
      <c r="IT419" s="14"/>
      <c r="IU419" s="14"/>
      <c r="IV419" s="14"/>
    </row>
    <row r="420" spans="1:256" ht="114.75" customHeight="1">
      <c r="A420" s="34">
        <f>SUBTOTAL(103,$C$7:C420)*1</f>
        <v>398</v>
      </c>
      <c r="B420" s="35" t="s">
        <v>2372</v>
      </c>
      <c r="C420" s="35" t="s">
        <v>2373</v>
      </c>
      <c r="D420" s="36" t="s">
        <v>2374</v>
      </c>
      <c r="E420" s="35" t="s">
        <v>300</v>
      </c>
      <c r="F420" s="35" t="s">
        <v>2375</v>
      </c>
      <c r="G420" s="38" t="s">
        <v>67</v>
      </c>
      <c r="H420" s="37">
        <v>54525.5</v>
      </c>
      <c r="I420" s="35" t="s">
        <v>2376</v>
      </c>
      <c r="J420" s="35" t="s">
        <v>460</v>
      </c>
      <c r="K420" s="35" t="s">
        <v>2324</v>
      </c>
      <c r="L420" s="35" t="s">
        <v>2292</v>
      </c>
      <c r="M420" s="45"/>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c r="FG420" s="14"/>
      <c r="FH420" s="14"/>
      <c r="FI420" s="14"/>
      <c r="FJ420" s="14"/>
      <c r="FK420" s="14"/>
      <c r="FL420" s="14"/>
      <c r="FM420" s="14"/>
      <c r="FN420" s="14"/>
      <c r="FO420" s="14"/>
      <c r="FP420" s="14"/>
      <c r="FQ420" s="14"/>
      <c r="FR420" s="14"/>
      <c r="FS420" s="14"/>
      <c r="FT420" s="14"/>
      <c r="FU420" s="14"/>
      <c r="FV420" s="14"/>
      <c r="FW420" s="14"/>
      <c r="FX420" s="14"/>
      <c r="FY420" s="14"/>
      <c r="FZ420" s="14"/>
      <c r="GA420" s="14"/>
      <c r="GB420" s="14"/>
      <c r="GC420" s="14"/>
      <c r="GD420" s="14"/>
      <c r="GE420" s="14"/>
      <c r="GF420" s="14"/>
      <c r="GG420" s="14"/>
      <c r="GH420" s="14"/>
      <c r="GI420" s="14"/>
      <c r="GJ420" s="14"/>
      <c r="GK420" s="14"/>
      <c r="GL420" s="14"/>
      <c r="GM420" s="14"/>
      <c r="GN420" s="14"/>
      <c r="GO420" s="14"/>
      <c r="GP420" s="14"/>
      <c r="GQ420" s="14"/>
      <c r="GR420" s="14"/>
      <c r="GS420" s="14"/>
      <c r="GT420" s="14"/>
      <c r="GU420" s="14"/>
      <c r="GV420" s="14"/>
      <c r="GW420" s="14"/>
      <c r="GX420" s="14"/>
      <c r="GY420" s="14"/>
      <c r="GZ420" s="14"/>
      <c r="HA420" s="14"/>
      <c r="HB420" s="14"/>
      <c r="HC420" s="14"/>
      <c r="HD420" s="14"/>
      <c r="HE420" s="14"/>
      <c r="HF420" s="14"/>
      <c r="HG420" s="14"/>
      <c r="HH420" s="14"/>
      <c r="HI420" s="14"/>
      <c r="HJ420" s="14"/>
      <c r="HK420" s="14"/>
      <c r="HL420" s="14"/>
      <c r="HM420" s="14"/>
      <c r="HN420" s="14"/>
      <c r="HO420" s="14"/>
      <c r="HP420" s="14"/>
      <c r="HQ420" s="14"/>
      <c r="HR420" s="14"/>
      <c r="HS420" s="14"/>
      <c r="HT420" s="14"/>
      <c r="HU420" s="14"/>
      <c r="HV420" s="14"/>
      <c r="HW420" s="14"/>
      <c r="HX420" s="14"/>
      <c r="HY420" s="14"/>
      <c r="HZ420" s="14"/>
      <c r="IA420" s="14"/>
      <c r="IB420" s="14"/>
      <c r="IC420" s="14"/>
      <c r="ID420" s="14"/>
      <c r="IE420" s="14"/>
      <c r="IF420" s="14"/>
      <c r="IG420" s="14"/>
      <c r="IH420" s="14"/>
      <c r="II420" s="14"/>
      <c r="IJ420" s="14"/>
      <c r="IK420" s="14"/>
      <c r="IL420" s="14"/>
      <c r="IM420" s="14"/>
      <c r="IN420" s="14"/>
      <c r="IO420" s="14"/>
      <c r="IP420" s="14"/>
      <c r="IQ420" s="14"/>
      <c r="IR420" s="14"/>
      <c r="IS420" s="14"/>
      <c r="IT420" s="14"/>
      <c r="IU420" s="14"/>
      <c r="IV420" s="14"/>
    </row>
    <row r="421" spans="1:256" ht="114.75" customHeight="1">
      <c r="A421" s="34">
        <f>SUBTOTAL(103,$C$7:C421)*1</f>
        <v>399</v>
      </c>
      <c r="B421" s="35" t="s">
        <v>2377</v>
      </c>
      <c r="C421" s="35" t="s">
        <v>2378</v>
      </c>
      <c r="D421" s="36" t="s">
        <v>2379</v>
      </c>
      <c r="E421" s="35" t="s">
        <v>161</v>
      </c>
      <c r="F421" s="35" t="s">
        <v>2380</v>
      </c>
      <c r="G421" s="38" t="s">
        <v>67</v>
      </c>
      <c r="H421" s="37">
        <v>22000</v>
      </c>
      <c r="I421" s="35" t="s">
        <v>373</v>
      </c>
      <c r="J421" s="35" t="s">
        <v>2323</v>
      </c>
      <c r="K421" s="35" t="s">
        <v>2324</v>
      </c>
      <c r="L421" s="35" t="s">
        <v>2292</v>
      </c>
      <c r="M421" s="45"/>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c r="EW421" s="14"/>
      <c r="EX421" s="14"/>
      <c r="EY421" s="14"/>
      <c r="EZ421" s="14"/>
      <c r="FA421" s="14"/>
      <c r="FB421" s="14"/>
      <c r="FC421" s="14"/>
      <c r="FD421" s="14"/>
      <c r="FE421" s="14"/>
      <c r="FF421" s="14"/>
      <c r="FG421" s="14"/>
      <c r="FH421" s="14"/>
      <c r="FI421" s="14"/>
      <c r="FJ421" s="14"/>
      <c r="FK421" s="14"/>
      <c r="FL421" s="14"/>
      <c r="FM421" s="14"/>
      <c r="FN421" s="14"/>
      <c r="FO421" s="14"/>
      <c r="FP421" s="14"/>
      <c r="FQ421" s="14"/>
      <c r="FR421" s="14"/>
      <c r="FS421" s="14"/>
      <c r="FT421" s="14"/>
      <c r="FU421" s="14"/>
      <c r="FV421" s="14"/>
      <c r="FW421" s="14"/>
      <c r="FX421" s="14"/>
      <c r="FY421" s="14"/>
      <c r="FZ421" s="14"/>
      <c r="GA421" s="14"/>
      <c r="GB421" s="14"/>
      <c r="GC421" s="14"/>
      <c r="GD421" s="14"/>
      <c r="GE421" s="14"/>
      <c r="GF421" s="14"/>
      <c r="GG421" s="14"/>
      <c r="GH421" s="14"/>
      <c r="GI421" s="14"/>
      <c r="GJ421" s="14"/>
      <c r="GK421" s="14"/>
      <c r="GL421" s="14"/>
      <c r="GM421" s="14"/>
      <c r="GN421" s="14"/>
      <c r="GO421" s="14"/>
      <c r="GP421" s="14"/>
      <c r="GQ421" s="14"/>
      <c r="GR421" s="14"/>
      <c r="GS421" s="14"/>
      <c r="GT421" s="14"/>
      <c r="GU421" s="14"/>
      <c r="GV421" s="14"/>
      <c r="GW421" s="14"/>
      <c r="GX421" s="14"/>
      <c r="GY421" s="14"/>
      <c r="GZ421" s="14"/>
      <c r="HA421" s="14"/>
      <c r="HB421" s="14"/>
      <c r="HC421" s="14"/>
      <c r="HD421" s="14"/>
      <c r="HE421" s="14"/>
      <c r="HF421" s="14"/>
      <c r="HG421" s="14"/>
      <c r="HH421" s="14"/>
      <c r="HI421" s="14"/>
      <c r="HJ421" s="14"/>
      <c r="HK421" s="14"/>
      <c r="HL421" s="14"/>
      <c r="HM421" s="14"/>
      <c r="HN421" s="14"/>
      <c r="HO421" s="14"/>
      <c r="HP421" s="14"/>
      <c r="HQ421" s="14"/>
      <c r="HR421" s="14"/>
      <c r="HS421" s="14"/>
      <c r="HT421" s="14"/>
      <c r="HU421" s="14"/>
      <c r="HV421" s="14"/>
      <c r="HW421" s="14"/>
      <c r="HX421" s="14"/>
      <c r="HY421" s="14"/>
      <c r="HZ421" s="14"/>
      <c r="IA421" s="14"/>
      <c r="IB421" s="14"/>
      <c r="IC421" s="14"/>
      <c r="ID421" s="14"/>
      <c r="IE421" s="14"/>
      <c r="IF421" s="14"/>
      <c r="IG421" s="14"/>
      <c r="IH421" s="14"/>
      <c r="II421" s="14"/>
      <c r="IJ421" s="14"/>
      <c r="IK421" s="14"/>
      <c r="IL421" s="14"/>
      <c r="IM421" s="14"/>
      <c r="IN421" s="14"/>
      <c r="IO421" s="14"/>
      <c r="IP421" s="14"/>
      <c r="IQ421" s="14"/>
      <c r="IR421" s="14"/>
      <c r="IS421" s="14"/>
      <c r="IT421" s="14"/>
      <c r="IU421" s="14"/>
      <c r="IV421" s="14"/>
    </row>
    <row r="422" spans="1:256" ht="114.75" customHeight="1">
      <c r="A422" s="34">
        <f>SUBTOTAL(103,$C$7:C422)*1</f>
        <v>400</v>
      </c>
      <c r="B422" s="47" t="s">
        <v>2381</v>
      </c>
      <c r="C422" s="47" t="s">
        <v>2382</v>
      </c>
      <c r="D422" s="36" t="s">
        <v>2383</v>
      </c>
      <c r="E422" s="47" t="s">
        <v>161</v>
      </c>
      <c r="F422" s="47" t="s">
        <v>2384</v>
      </c>
      <c r="G422" s="47" t="s">
        <v>22</v>
      </c>
      <c r="H422" s="72">
        <v>11000</v>
      </c>
      <c r="I422" s="47" t="s">
        <v>121</v>
      </c>
      <c r="J422" s="35" t="s">
        <v>460</v>
      </c>
      <c r="K422" s="47" t="s">
        <v>2324</v>
      </c>
      <c r="L422" s="35" t="s">
        <v>2292</v>
      </c>
      <c r="M422" s="45"/>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c r="EW422" s="14"/>
      <c r="EX422" s="14"/>
      <c r="EY422" s="14"/>
      <c r="EZ422" s="14"/>
      <c r="FA422" s="14"/>
      <c r="FB422" s="14"/>
      <c r="FC422" s="14"/>
      <c r="FD422" s="14"/>
      <c r="FE422" s="14"/>
      <c r="FF422" s="14"/>
      <c r="FG422" s="14"/>
      <c r="FH422" s="14"/>
      <c r="FI422" s="14"/>
      <c r="FJ422" s="14"/>
      <c r="FK422" s="14"/>
      <c r="FL422" s="14"/>
      <c r="FM422" s="14"/>
      <c r="FN422" s="14"/>
      <c r="FO422" s="14"/>
      <c r="FP422" s="14"/>
      <c r="FQ422" s="14"/>
      <c r="FR422" s="14"/>
      <c r="FS422" s="14"/>
      <c r="FT422" s="14"/>
      <c r="FU422" s="14"/>
      <c r="FV422" s="14"/>
      <c r="FW422" s="14"/>
      <c r="FX422" s="14"/>
      <c r="FY422" s="14"/>
      <c r="FZ422" s="14"/>
      <c r="GA422" s="14"/>
      <c r="GB422" s="14"/>
      <c r="GC422" s="14"/>
      <c r="GD422" s="14"/>
      <c r="GE422" s="14"/>
      <c r="GF422" s="14"/>
      <c r="GG422" s="14"/>
      <c r="GH422" s="14"/>
      <c r="GI422" s="14"/>
      <c r="GJ422" s="14"/>
      <c r="GK422" s="14"/>
      <c r="GL422" s="14"/>
      <c r="GM422" s="14"/>
      <c r="GN422" s="14"/>
      <c r="GO422" s="14"/>
      <c r="GP422" s="14"/>
      <c r="GQ422" s="14"/>
      <c r="GR422" s="14"/>
      <c r="GS422" s="14"/>
      <c r="GT422" s="14"/>
      <c r="GU422" s="14"/>
      <c r="GV422" s="14"/>
      <c r="GW422" s="14"/>
      <c r="GX422" s="14"/>
      <c r="GY422" s="14"/>
      <c r="GZ422" s="14"/>
      <c r="HA422" s="14"/>
      <c r="HB422" s="14"/>
      <c r="HC422" s="14"/>
      <c r="HD422" s="14"/>
      <c r="HE422" s="14"/>
      <c r="HF422" s="14"/>
      <c r="HG422" s="14"/>
      <c r="HH422" s="14"/>
      <c r="HI422" s="14"/>
      <c r="HJ422" s="14"/>
      <c r="HK422" s="14"/>
      <c r="HL422" s="14"/>
      <c r="HM422" s="14"/>
      <c r="HN422" s="14"/>
      <c r="HO422" s="14"/>
      <c r="HP422" s="14"/>
      <c r="HQ422" s="14"/>
      <c r="HR422" s="14"/>
      <c r="HS422" s="14"/>
      <c r="HT422" s="14"/>
      <c r="HU422" s="14"/>
      <c r="HV422" s="14"/>
      <c r="HW422" s="14"/>
      <c r="HX422" s="14"/>
      <c r="HY422" s="14"/>
      <c r="HZ422" s="14"/>
      <c r="IA422" s="14"/>
      <c r="IB422" s="14"/>
      <c r="IC422" s="14"/>
      <c r="ID422" s="14"/>
      <c r="IE422" s="14"/>
      <c r="IF422" s="14"/>
      <c r="IG422" s="14"/>
      <c r="IH422" s="14"/>
      <c r="II422" s="14"/>
      <c r="IJ422" s="14"/>
      <c r="IK422" s="14"/>
      <c r="IL422" s="14"/>
      <c r="IM422" s="14"/>
      <c r="IN422" s="14"/>
      <c r="IO422" s="14"/>
      <c r="IP422" s="14"/>
      <c r="IQ422" s="14"/>
      <c r="IR422" s="14"/>
      <c r="IS422" s="14"/>
      <c r="IT422" s="14"/>
      <c r="IU422" s="14"/>
      <c r="IV422" s="14"/>
    </row>
    <row r="423" spans="1:256" ht="114.75" customHeight="1">
      <c r="A423" s="34">
        <f>SUBTOTAL(103,$C$7:C423)*1</f>
        <v>401</v>
      </c>
      <c r="B423" s="35" t="s">
        <v>2385</v>
      </c>
      <c r="C423" s="35" t="s">
        <v>2386</v>
      </c>
      <c r="D423" s="36" t="s">
        <v>2387</v>
      </c>
      <c r="E423" s="35" t="s">
        <v>199</v>
      </c>
      <c r="F423" s="35" t="s">
        <v>2388</v>
      </c>
      <c r="G423" s="38" t="s">
        <v>67</v>
      </c>
      <c r="H423" s="37">
        <v>48649.46</v>
      </c>
      <c r="I423" s="35" t="s">
        <v>2389</v>
      </c>
      <c r="J423" s="35" t="s">
        <v>460</v>
      </c>
      <c r="K423" s="35" t="s">
        <v>2390</v>
      </c>
      <c r="L423" s="35" t="s">
        <v>2292</v>
      </c>
      <c r="M423" s="45"/>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c r="EW423" s="14"/>
      <c r="EX423" s="14"/>
      <c r="EY423" s="14"/>
      <c r="EZ423" s="14"/>
      <c r="FA423" s="14"/>
      <c r="FB423" s="14"/>
      <c r="FC423" s="14"/>
      <c r="FD423" s="14"/>
      <c r="FE423" s="14"/>
      <c r="FF423" s="14"/>
      <c r="FG423" s="14"/>
      <c r="FH423" s="14"/>
      <c r="FI423" s="14"/>
      <c r="FJ423" s="14"/>
      <c r="FK423" s="14"/>
      <c r="FL423" s="14"/>
      <c r="FM423" s="14"/>
      <c r="FN423" s="14"/>
      <c r="FO423" s="14"/>
      <c r="FP423" s="14"/>
      <c r="FQ423" s="14"/>
      <c r="FR423" s="14"/>
      <c r="FS423" s="14"/>
      <c r="FT423" s="14"/>
      <c r="FU423" s="14"/>
      <c r="FV423" s="14"/>
      <c r="FW423" s="14"/>
      <c r="FX423" s="14"/>
      <c r="FY423" s="14"/>
      <c r="FZ423" s="14"/>
      <c r="GA423" s="14"/>
      <c r="GB423" s="14"/>
      <c r="GC423" s="14"/>
      <c r="GD423" s="14"/>
      <c r="GE423" s="14"/>
      <c r="GF423" s="14"/>
      <c r="GG423" s="14"/>
      <c r="GH423" s="14"/>
      <c r="GI423" s="14"/>
      <c r="GJ423" s="14"/>
      <c r="GK423" s="14"/>
      <c r="GL423" s="14"/>
      <c r="GM423" s="14"/>
      <c r="GN423" s="14"/>
      <c r="GO423" s="14"/>
      <c r="GP423" s="14"/>
      <c r="GQ423" s="14"/>
      <c r="GR423" s="14"/>
      <c r="GS423" s="14"/>
      <c r="GT423" s="14"/>
      <c r="GU423" s="14"/>
      <c r="GV423" s="14"/>
      <c r="GW423" s="14"/>
      <c r="GX423" s="14"/>
      <c r="GY423" s="14"/>
      <c r="GZ423" s="14"/>
      <c r="HA423" s="14"/>
      <c r="HB423" s="14"/>
      <c r="HC423" s="14"/>
      <c r="HD423" s="14"/>
      <c r="HE423" s="14"/>
      <c r="HF423" s="14"/>
      <c r="HG423" s="14"/>
      <c r="HH423" s="14"/>
      <c r="HI423" s="14"/>
      <c r="HJ423" s="14"/>
      <c r="HK423" s="14"/>
      <c r="HL423" s="14"/>
      <c r="HM423" s="14"/>
      <c r="HN423" s="14"/>
      <c r="HO423" s="14"/>
      <c r="HP423" s="14"/>
      <c r="HQ423" s="14"/>
      <c r="HR423" s="14"/>
      <c r="HS423" s="14"/>
      <c r="HT423" s="14"/>
      <c r="HU423" s="14"/>
      <c r="HV423" s="14"/>
      <c r="HW423" s="14"/>
      <c r="HX423" s="14"/>
      <c r="HY423" s="14"/>
      <c r="HZ423" s="14"/>
      <c r="IA423" s="14"/>
      <c r="IB423" s="14"/>
      <c r="IC423" s="14"/>
      <c r="ID423" s="14"/>
      <c r="IE423" s="14"/>
      <c r="IF423" s="14"/>
      <c r="IG423" s="14"/>
      <c r="IH423" s="14"/>
      <c r="II423" s="14"/>
      <c r="IJ423" s="14"/>
      <c r="IK423" s="14"/>
      <c r="IL423" s="14"/>
      <c r="IM423" s="14"/>
      <c r="IN423" s="14"/>
      <c r="IO423" s="14"/>
      <c r="IP423" s="14"/>
      <c r="IQ423" s="14"/>
      <c r="IR423" s="14"/>
      <c r="IS423" s="14"/>
      <c r="IT423" s="14"/>
      <c r="IU423" s="14"/>
      <c r="IV423" s="14"/>
    </row>
    <row r="424" spans="1:256" ht="114.75" customHeight="1">
      <c r="A424" s="34">
        <f>SUBTOTAL(103,$C$7:C424)*1</f>
        <v>402</v>
      </c>
      <c r="B424" s="35" t="s">
        <v>2391</v>
      </c>
      <c r="C424" s="35" t="s">
        <v>2392</v>
      </c>
      <c r="D424" s="36" t="s">
        <v>2393</v>
      </c>
      <c r="E424" s="35" t="s">
        <v>199</v>
      </c>
      <c r="F424" s="35" t="s">
        <v>2394</v>
      </c>
      <c r="G424" s="38" t="s">
        <v>67</v>
      </c>
      <c r="H424" s="37">
        <v>24303.78</v>
      </c>
      <c r="I424" s="35" t="s">
        <v>2395</v>
      </c>
      <c r="J424" s="35" t="s">
        <v>460</v>
      </c>
      <c r="K424" s="35" t="s">
        <v>2390</v>
      </c>
      <c r="L424" s="35" t="s">
        <v>2292</v>
      </c>
      <c r="M424" s="45"/>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c r="EW424" s="14"/>
      <c r="EX424" s="14"/>
      <c r="EY424" s="14"/>
      <c r="EZ424" s="14"/>
      <c r="FA424" s="14"/>
      <c r="FB424" s="14"/>
      <c r="FC424" s="14"/>
      <c r="FD424" s="14"/>
      <c r="FE424" s="14"/>
      <c r="FF424" s="14"/>
      <c r="FG424" s="14"/>
      <c r="FH424" s="14"/>
      <c r="FI424" s="14"/>
      <c r="FJ424" s="14"/>
      <c r="FK424" s="14"/>
      <c r="FL424" s="14"/>
      <c r="FM424" s="14"/>
      <c r="FN424" s="14"/>
      <c r="FO424" s="14"/>
      <c r="FP424" s="14"/>
      <c r="FQ424" s="14"/>
      <c r="FR424" s="14"/>
      <c r="FS424" s="14"/>
      <c r="FT424" s="14"/>
      <c r="FU424" s="14"/>
      <c r="FV424" s="14"/>
      <c r="FW424" s="14"/>
      <c r="FX424" s="14"/>
      <c r="FY424" s="14"/>
      <c r="FZ424" s="14"/>
      <c r="GA424" s="14"/>
      <c r="GB424" s="14"/>
      <c r="GC424" s="14"/>
      <c r="GD424" s="14"/>
      <c r="GE424" s="14"/>
      <c r="GF424" s="14"/>
      <c r="GG424" s="14"/>
      <c r="GH424" s="14"/>
      <c r="GI424" s="14"/>
      <c r="GJ424" s="14"/>
      <c r="GK424" s="14"/>
      <c r="GL424" s="14"/>
      <c r="GM424" s="14"/>
      <c r="GN424" s="14"/>
      <c r="GO424" s="14"/>
      <c r="GP424" s="14"/>
      <c r="GQ424" s="14"/>
      <c r="GR424" s="14"/>
      <c r="GS424" s="14"/>
      <c r="GT424" s="14"/>
      <c r="GU424" s="14"/>
      <c r="GV424" s="14"/>
      <c r="GW424" s="14"/>
      <c r="GX424" s="14"/>
      <c r="GY424" s="14"/>
      <c r="GZ424" s="14"/>
      <c r="HA424" s="14"/>
      <c r="HB424" s="14"/>
      <c r="HC424" s="14"/>
      <c r="HD424" s="14"/>
      <c r="HE424" s="14"/>
      <c r="HF424" s="14"/>
      <c r="HG424" s="14"/>
      <c r="HH424" s="14"/>
      <c r="HI424" s="14"/>
      <c r="HJ424" s="14"/>
      <c r="HK424" s="14"/>
      <c r="HL424" s="14"/>
      <c r="HM424" s="14"/>
      <c r="HN424" s="14"/>
      <c r="HO424" s="14"/>
      <c r="HP424" s="14"/>
      <c r="HQ424" s="14"/>
      <c r="HR424" s="14"/>
      <c r="HS424" s="14"/>
      <c r="HT424" s="14"/>
      <c r="HU424" s="14"/>
      <c r="HV424" s="14"/>
      <c r="HW424" s="14"/>
      <c r="HX424" s="14"/>
      <c r="HY424" s="14"/>
      <c r="HZ424" s="14"/>
      <c r="IA424" s="14"/>
      <c r="IB424" s="14"/>
      <c r="IC424" s="14"/>
      <c r="ID424" s="14"/>
      <c r="IE424" s="14"/>
      <c r="IF424" s="14"/>
      <c r="IG424" s="14"/>
      <c r="IH424" s="14"/>
      <c r="II424" s="14"/>
      <c r="IJ424" s="14"/>
      <c r="IK424" s="14"/>
      <c r="IL424" s="14"/>
      <c r="IM424" s="14"/>
      <c r="IN424" s="14"/>
      <c r="IO424" s="14"/>
      <c r="IP424" s="14"/>
      <c r="IQ424" s="14"/>
      <c r="IR424" s="14"/>
      <c r="IS424" s="14"/>
      <c r="IT424" s="14"/>
      <c r="IU424" s="14"/>
      <c r="IV424" s="14"/>
    </row>
    <row r="425" spans="1:256" ht="114.75" customHeight="1">
      <c r="A425" s="34">
        <f>SUBTOTAL(103,$C$7:C425)*1</f>
        <v>403</v>
      </c>
      <c r="B425" s="47" t="s">
        <v>2396</v>
      </c>
      <c r="C425" s="47" t="s">
        <v>2396</v>
      </c>
      <c r="D425" s="36" t="s">
        <v>2397</v>
      </c>
      <c r="E425" s="47" t="s">
        <v>575</v>
      </c>
      <c r="F425" s="47" t="s">
        <v>2398</v>
      </c>
      <c r="G425" s="38" t="s">
        <v>67</v>
      </c>
      <c r="H425" s="82">
        <v>15000</v>
      </c>
      <c r="I425" s="47" t="s">
        <v>121</v>
      </c>
      <c r="J425" s="35" t="s">
        <v>460</v>
      </c>
      <c r="K425" s="47" t="s">
        <v>2399</v>
      </c>
      <c r="L425" s="35" t="s">
        <v>2292</v>
      </c>
      <c r="M425" s="45"/>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c r="FH425" s="14"/>
      <c r="FI425" s="14"/>
      <c r="FJ425" s="14"/>
      <c r="FK425" s="14"/>
      <c r="FL425" s="14"/>
      <c r="FM425" s="14"/>
      <c r="FN425" s="14"/>
      <c r="FO425" s="14"/>
      <c r="FP425" s="14"/>
      <c r="FQ425" s="14"/>
      <c r="FR425" s="14"/>
      <c r="FS425" s="14"/>
      <c r="FT425" s="14"/>
      <c r="FU425" s="14"/>
      <c r="FV425" s="14"/>
      <c r="FW425" s="14"/>
      <c r="FX425" s="14"/>
      <c r="FY425" s="14"/>
      <c r="FZ425" s="14"/>
      <c r="GA425" s="14"/>
      <c r="GB425" s="14"/>
      <c r="GC425" s="14"/>
      <c r="GD425" s="14"/>
      <c r="GE425" s="14"/>
      <c r="GF425" s="14"/>
      <c r="GG425" s="14"/>
      <c r="GH425" s="14"/>
      <c r="GI425" s="14"/>
      <c r="GJ425" s="14"/>
      <c r="GK425" s="14"/>
      <c r="GL425" s="14"/>
      <c r="GM425" s="14"/>
      <c r="GN425" s="14"/>
      <c r="GO425" s="14"/>
      <c r="GP425" s="14"/>
      <c r="GQ425" s="14"/>
      <c r="GR425" s="14"/>
      <c r="GS425" s="14"/>
      <c r="GT425" s="14"/>
      <c r="GU425" s="14"/>
      <c r="GV425" s="14"/>
      <c r="GW425" s="14"/>
      <c r="GX425" s="14"/>
      <c r="GY425" s="14"/>
      <c r="GZ425" s="14"/>
      <c r="HA425" s="14"/>
      <c r="HB425" s="14"/>
      <c r="HC425" s="14"/>
      <c r="HD425" s="14"/>
      <c r="HE425" s="14"/>
      <c r="HF425" s="14"/>
      <c r="HG425" s="14"/>
      <c r="HH425" s="14"/>
      <c r="HI425" s="14"/>
      <c r="HJ425" s="14"/>
      <c r="HK425" s="14"/>
      <c r="HL425" s="14"/>
      <c r="HM425" s="14"/>
      <c r="HN425" s="14"/>
      <c r="HO425" s="14"/>
      <c r="HP425" s="14"/>
      <c r="HQ425" s="14"/>
      <c r="HR425" s="14"/>
      <c r="HS425" s="14"/>
      <c r="HT425" s="14"/>
      <c r="HU425" s="14"/>
      <c r="HV425" s="14"/>
      <c r="HW425" s="14"/>
      <c r="HX425" s="14"/>
      <c r="HY425" s="14"/>
      <c r="HZ425" s="14"/>
      <c r="IA425" s="14"/>
      <c r="IB425" s="14"/>
      <c r="IC425" s="14"/>
      <c r="ID425" s="14"/>
      <c r="IE425" s="14"/>
      <c r="IF425" s="14"/>
      <c r="IG425" s="14"/>
      <c r="IH425" s="14"/>
      <c r="II425" s="14"/>
      <c r="IJ425" s="14"/>
      <c r="IK425" s="14"/>
      <c r="IL425" s="14"/>
      <c r="IM425" s="14"/>
      <c r="IN425" s="14"/>
      <c r="IO425" s="14"/>
      <c r="IP425" s="14"/>
      <c r="IQ425" s="14"/>
      <c r="IR425" s="14"/>
      <c r="IS425" s="14"/>
      <c r="IT425" s="14"/>
      <c r="IU425" s="14"/>
      <c r="IV425" s="14"/>
    </row>
    <row r="426" spans="1:256" ht="114.75" customHeight="1">
      <c r="A426" s="34">
        <f>SUBTOTAL(103,$C$7:C426)*1</f>
        <v>404</v>
      </c>
      <c r="B426" s="35" t="s">
        <v>2400</v>
      </c>
      <c r="C426" s="35" t="s">
        <v>2400</v>
      </c>
      <c r="D426" s="36" t="s">
        <v>2401</v>
      </c>
      <c r="E426" s="35" t="s">
        <v>343</v>
      </c>
      <c r="F426" s="35" t="s">
        <v>2402</v>
      </c>
      <c r="G426" s="35" t="s">
        <v>22</v>
      </c>
      <c r="H426" s="37">
        <v>56735.43</v>
      </c>
      <c r="I426" s="35" t="s">
        <v>208</v>
      </c>
      <c r="J426" s="35" t="s">
        <v>460</v>
      </c>
      <c r="K426" s="35" t="s">
        <v>2403</v>
      </c>
      <c r="L426" s="35" t="s">
        <v>2292</v>
      </c>
      <c r="M426" s="45"/>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4"/>
      <c r="HG426" s="14"/>
      <c r="HH426" s="14"/>
      <c r="HI426" s="14"/>
      <c r="HJ426" s="14"/>
      <c r="HK426" s="14"/>
      <c r="HL426" s="14"/>
      <c r="HM426" s="14"/>
      <c r="HN426" s="14"/>
      <c r="HO426" s="14"/>
      <c r="HP426" s="14"/>
      <c r="HQ426" s="14"/>
      <c r="HR426" s="14"/>
      <c r="HS426" s="14"/>
      <c r="HT426" s="14"/>
      <c r="HU426" s="14"/>
      <c r="HV426" s="14"/>
      <c r="HW426" s="14"/>
      <c r="HX426" s="14"/>
      <c r="HY426" s="14"/>
      <c r="HZ426" s="14"/>
      <c r="IA426" s="14"/>
      <c r="IB426" s="14"/>
      <c r="IC426" s="14"/>
      <c r="ID426" s="14"/>
      <c r="IE426" s="14"/>
      <c r="IF426" s="14"/>
      <c r="IG426" s="14"/>
      <c r="IH426" s="14"/>
      <c r="II426" s="14"/>
      <c r="IJ426" s="14"/>
      <c r="IK426" s="14"/>
      <c r="IL426" s="14"/>
      <c r="IM426" s="14"/>
      <c r="IN426" s="14"/>
      <c r="IO426" s="14"/>
      <c r="IP426" s="14"/>
      <c r="IQ426" s="14"/>
      <c r="IR426" s="14"/>
      <c r="IS426" s="14"/>
      <c r="IT426" s="14"/>
      <c r="IU426" s="14"/>
      <c r="IV426" s="14"/>
    </row>
    <row r="427" spans="1:256" ht="114.75" customHeight="1">
      <c r="A427" s="34">
        <f>SUBTOTAL(103,$C$7:C427)*1</f>
        <v>405</v>
      </c>
      <c r="B427" s="83" t="s">
        <v>2404</v>
      </c>
      <c r="C427" s="83" t="s">
        <v>2405</v>
      </c>
      <c r="D427" s="36" t="s">
        <v>2406</v>
      </c>
      <c r="E427" s="83" t="s">
        <v>2407</v>
      </c>
      <c r="F427" s="83" t="s">
        <v>2408</v>
      </c>
      <c r="G427" s="38" t="s">
        <v>171</v>
      </c>
      <c r="H427" s="84">
        <v>1030000</v>
      </c>
      <c r="I427" s="35" t="s">
        <v>2409</v>
      </c>
      <c r="J427" s="35" t="s">
        <v>2410</v>
      </c>
      <c r="K427" s="83" t="s">
        <v>2411</v>
      </c>
      <c r="L427" s="35" t="s">
        <v>2292</v>
      </c>
      <c r="M427" s="45"/>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c r="EW427" s="14"/>
      <c r="EX427" s="14"/>
      <c r="EY427" s="14"/>
      <c r="EZ427" s="14"/>
      <c r="FA427" s="14"/>
      <c r="FB427" s="14"/>
      <c r="FC427" s="14"/>
      <c r="FD427" s="14"/>
      <c r="FE427" s="14"/>
      <c r="FF427" s="14"/>
      <c r="FG427" s="14"/>
      <c r="FH427" s="14"/>
      <c r="FI427" s="14"/>
      <c r="FJ427" s="14"/>
      <c r="FK427" s="14"/>
      <c r="FL427" s="14"/>
      <c r="FM427" s="14"/>
      <c r="FN427" s="14"/>
      <c r="FO427" s="14"/>
      <c r="FP427" s="14"/>
      <c r="FQ427" s="14"/>
      <c r="FR427" s="14"/>
      <c r="FS427" s="14"/>
      <c r="FT427" s="14"/>
      <c r="FU427" s="14"/>
      <c r="FV427" s="14"/>
      <c r="FW427" s="14"/>
      <c r="FX427" s="14"/>
      <c r="FY427" s="14"/>
      <c r="FZ427" s="14"/>
      <c r="GA427" s="14"/>
      <c r="GB427" s="14"/>
      <c r="GC427" s="14"/>
      <c r="GD427" s="14"/>
      <c r="GE427" s="14"/>
      <c r="GF427" s="14"/>
      <c r="GG427" s="14"/>
      <c r="GH427" s="14"/>
      <c r="GI427" s="14"/>
      <c r="GJ427" s="14"/>
      <c r="GK427" s="14"/>
      <c r="GL427" s="14"/>
      <c r="GM427" s="14"/>
      <c r="GN427" s="14"/>
      <c r="GO427" s="14"/>
      <c r="GP427" s="14"/>
      <c r="GQ427" s="14"/>
      <c r="GR427" s="14"/>
      <c r="GS427" s="14"/>
      <c r="GT427" s="14"/>
      <c r="GU427" s="14"/>
      <c r="GV427" s="14"/>
      <c r="GW427" s="14"/>
      <c r="GX427" s="14"/>
      <c r="GY427" s="14"/>
      <c r="GZ427" s="14"/>
      <c r="HA427" s="14"/>
      <c r="HB427" s="14"/>
      <c r="HC427" s="14"/>
      <c r="HD427" s="14"/>
      <c r="HE427" s="14"/>
      <c r="HF427" s="14"/>
      <c r="HG427" s="14"/>
      <c r="HH427" s="14"/>
      <c r="HI427" s="14"/>
      <c r="HJ427" s="14"/>
      <c r="HK427" s="14"/>
      <c r="HL427" s="14"/>
      <c r="HM427" s="14"/>
      <c r="HN427" s="14"/>
      <c r="HO427" s="14"/>
      <c r="HP427" s="14"/>
      <c r="HQ427" s="14"/>
      <c r="HR427" s="14"/>
      <c r="HS427" s="14"/>
      <c r="HT427" s="14"/>
      <c r="HU427" s="14"/>
      <c r="HV427" s="14"/>
      <c r="HW427" s="14"/>
      <c r="HX427" s="14"/>
      <c r="HY427" s="14"/>
      <c r="HZ427" s="14"/>
      <c r="IA427" s="14"/>
      <c r="IB427" s="14"/>
      <c r="IC427" s="14"/>
      <c r="ID427" s="14"/>
      <c r="IE427" s="14"/>
      <c r="IF427" s="14"/>
      <c r="IG427" s="14"/>
      <c r="IH427" s="14"/>
      <c r="II427" s="14"/>
      <c r="IJ427" s="14"/>
      <c r="IK427" s="14"/>
      <c r="IL427" s="14"/>
      <c r="IM427" s="14"/>
      <c r="IN427" s="14"/>
      <c r="IO427" s="14"/>
      <c r="IP427" s="14"/>
      <c r="IQ427" s="14"/>
      <c r="IR427" s="14"/>
      <c r="IS427" s="14"/>
      <c r="IT427" s="14"/>
      <c r="IU427" s="14"/>
      <c r="IV427" s="14"/>
    </row>
    <row r="428" spans="1:13" s="12" customFormat="1" ht="114.75" customHeight="1">
      <c r="A428" s="34">
        <f>SUBTOTAL(103,$C$7:C428)*1</f>
        <v>406</v>
      </c>
      <c r="B428" s="35" t="s">
        <v>2412</v>
      </c>
      <c r="C428" s="35" t="s">
        <v>2412</v>
      </c>
      <c r="D428" s="36" t="s">
        <v>2413</v>
      </c>
      <c r="E428" s="35" t="s">
        <v>597</v>
      </c>
      <c r="F428" s="35" t="s">
        <v>2414</v>
      </c>
      <c r="G428" s="38" t="s">
        <v>67</v>
      </c>
      <c r="H428" s="37">
        <v>12000</v>
      </c>
      <c r="I428" s="35" t="s">
        <v>2415</v>
      </c>
      <c r="J428" s="35" t="s">
        <v>460</v>
      </c>
      <c r="K428" s="35" t="s">
        <v>2416</v>
      </c>
      <c r="L428" s="35" t="s">
        <v>2292</v>
      </c>
      <c r="M428" s="45"/>
    </row>
    <row r="429" spans="1:13" s="6" customFormat="1" ht="114.75" customHeight="1">
      <c r="A429" s="34">
        <f>SUBTOTAL(103,$C$7:C429)*1</f>
        <v>407</v>
      </c>
      <c r="B429" s="35" t="s">
        <v>2417</v>
      </c>
      <c r="C429" s="35" t="s">
        <v>2418</v>
      </c>
      <c r="D429" s="36" t="s">
        <v>2419</v>
      </c>
      <c r="E429" s="35" t="s">
        <v>20</v>
      </c>
      <c r="F429" s="35" t="s">
        <v>2420</v>
      </c>
      <c r="G429" s="38" t="s">
        <v>67</v>
      </c>
      <c r="H429" s="37">
        <v>73264</v>
      </c>
      <c r="I429" s="35" t="s">
        <v>2421</v>
      </c>
      <c r="J429" s="35" t="s">
        <v>92</v>
      </c>
      <c r="K429" s="35" t="s">
        <v>2422</v>
      </c>
      <c r="L429" s="35" t="s">
        <v>2292</v>
      </c>
      <c r="M429" s="45"/>
    </row>
    <row r="430" spans="1:13" s="10" customFormat="1" ht="114.75" customHeight="1">
      <c r="A430" s="34">
        <f>SUBTOTAL(103,$C$7:C430)*1</f>
        <v>408</v>
      </c>
      <c r="B430" s="35" t="s">
        <v>2423</v>
      </c>
      <c r="C430" s="35" t="s">
        <v>2424</v>
      </c>
      <c r="D430" s="36" t="s">
        <v>2425</v>
      </c>
      <c r="E430" s="35" t="s">
        <v>300</v>
      </c>
      <c r="F430" s="35" t="s">
        <v>2426</v>
      </c>
      <c r="G430" s="35" t="s">
        <v>22</v>
      </c>
      <c r="H430" s="37">
        <v>31262.06</v>
      </c>
      <c r="I430" s="35" t="s">
        <v>2427</v>
      </c>
      <c r="J430" s="35" t="s">
        <v>460</v>
      </c>
      <c r="K430" s="35" t="s">
        <v>2428</v>
      </c>
      <c r="L430" s="35" t="s">
        <v>2292</v>
      </c>
      <c r="M430" s="45"/>
    </row>
    <row r="431" spans="1:13" s="10" customFormat="1" ht="114.75" customHeight="1">
      <c r="A431" s="34">
        <f>SUBTOTAL(103,$C$7:C431)*1</f>
        <v>409</v>
      </c>
      <c r="B431" s="35" t="s">
        <v>2429</v>
      </c>
      <c r="C431" s="35" t="s">
        <v>2430</v>
      </c>
      <c r="D431" s="36" t="s">
        <v>2431</v>
      </c>
      <c r="E431" s="35" t="s">
        <v>300</v>
      </c>
      <c r="F431" s="35" t="s">
        <v>2432</v>
      </c>
      <c r="G431" s="35" t="s">
        <v>22</v>
      </c>
      <c r="H431" s="37">
        <v>25512.12</v>
      </c>
      <c r="I431" s="35" t="s">
        <v>1172</v>
      </c>
      <c r="J431" s="35" t="s">
        <v>460</v>
      </c>
      <c r="K431" s="35" t="s">
        <v>2324</v>
      </c>
      <c r="L431" s="35" t="s">
        <v>2292</v>
      </c>
      <c r="M431" s="45"/>
    </row>
    <row r="432" spans="1:13" s="10" customFormat="1" ht="114.75" customHeight="1">
      <c r="A432" s="34">
        <f>SUBTOTAL(103,$C$7:C432)*1</f>
        <v>410</v>
      </c>
      <c r="B432" s="35" t="s">
        <v>2433</v>
      </c>
      <c r="C432" s="35" t="s">
        <v>2433</v>
      </c>
      <c r="D432" s="36" t="s">
        <v>2434</v>
      </c>
      <c r="E432" s="35" t="s">
        <v>300</v>
      </c>
      <c r="F432" s="35" t="s">
        <v>2435</v>
      </c>
      <c r="G432" s="35" t="s">
        <v>30</v>
      </c>
      <c r="H432" s="37">
        <v>18235.5</v>
      </c>
      <c r="I432" s="35" t="s">
        <v>2436</v>
      </c>
      <c r="J432" s="35" t="s">
        <v>1118</v>
      </c>
      <c r="K432" s="35" t="s">
        <v>2324</v>
      </c>
      <c r="L432" s="35" t="s">
        <v>2292</v>
      </c>
      <c r="M432" s="45"/>
    </row>
    <row r="433" spans="1:13" s="11" customFormat="1" ht="114.75" customHeight="1">
      <c r="A433" s="34">
        <f>SUBTOTAL(103,$C$7:C433)*1</f>
        <v>411</v>
      </c>
      <c r="B433" s="83" t="s">
        <v>2437</v>
      </c>
      <c r="C433" s="35" t="s">
        <v>2437</v>
      </c>
      <c r="D433" s="35" t="s">
        <v>2438</v>
      </c>
      <c r="E433" s="36" t="s">
        <v>1122</v>
      </c>
      <c r="F433" s="35" t="s">
        <v>2439</v>
      </c>
      <c r="G433" s="35" t="s">
        <v>2440</v>
      </c>
      <c r="H433" s="34">
        <v>34525</v>
      </c>
      <c r="I433" s="35" t="s">
        <v>2441</v>
      </c>
      <c r="J433" s="35" t="s">
        <v>460</v>
      </c>
      <c r="K433" s="52" t="s">
        <v>2442</v>
      </c>
      <c r="L433" s="35" t="s">
        <v>2292</v>
      </c>
      <c r="M433" s="45"/>
    </row>
    <row r="434" spans="1:13" s="11" customFormat="1" ht="114.75" customHeight="1">
      <c r="A434" s="34">
        <f>SUBTOTAL(103,$C$7:C434)*1</f>
        <v>412</v>
      </c>
      <c r="B434" s="83" t="s">
        <v>2443</v>
      </c>
      <c r="C434" s="35" t="s">
        <v>2444</v>
      </c>
      <c r="D434" s="35" t="s">
        <v>2445</v>
      </c>
      <c r="E434" s="36" t="s">
        <v>199</v>
      </c>
      <c r="F434" s="35" t="s">
        <v>2446</v>
      </c>
      <c r="G434" s="35" t="s">
        <v>2447</v>
      </c>
      <c r="H434" s="34">
        <v>15000</v>
      </c>
      <c r="I434" s="52" t="s">
        <v>459</v>
      </c>
      <c r="J434" s="35" t="s">
        <v>460</v>
      </c>
      <c r="K434" s="46" t="s">
        <v>2448</v>
      </c>
      <c r="L434" s="35" t="s">
        <v>2292</v>
      </c>
      <c r="M434" s="45"/>
    </row>
    <row r="435" spans="1:13" s="13" customFormat="1" ht="93.75" customHeight="1">
      <c r="A435" s="34">
        <f>SUBTOTAL(103,$C$7:C435)*1</f>
        <v>413</v>
      </c>
      <c r="B435" s="85" t="s">
        <v>2449</v>
      </c>
      <c r="C435" s="35" t="s">
        <v>2449</v>
      </c>
      <c r="D435" s="35" t="s">
        <v>2450</v>
      </c>
      <c r="E435" s="35" t="s">
        <v>641</v>
      </c>
      <c r="F435" s="35" t="s">
        <v>2451</v>
      </c>
      <c r="G435" s="52" t="s">
        <v>22</v>
      </c>
      <c r="H435" s="37">
        <v>46000</v>
      </c>
      <c r="I435" s="35" t="s">
        <v>223</v>
      </c>
      <c r="J435" s="35" t="s">
        <v>531</v>
      </c>
      <c r="K435" s="35" t="s">
        <v>2452</v>
      </c>
      <c r="L435" s="35" t="s">
        <v>2292</v>
      </c>
      <c r="M435" s="46"/>
    </row>
    <row r="436" spans="1:13" s="7" customFormat="1" ht="114.75" customHeight="1">
      <c r="A436" s="34">
        <f>SUBTOTAL(103,$C$7:C436)*1</f>
        <v>414</v>
      </c>
      <c r="B436" s="86">
        <v>1</v>
      </c>
      <c r="C436" s="35" t="s">
        <v>2453</v>
      </c>
      <c r="D436" s="36" t="s">
        <v>2454</v>
      </c>
      <c r="E436" s="35" t="s">
        <v>300</v>
      </c>
      <c r="F436" s="35" t="s">
        <v>2455</v>
      </c>
      <c r="G436" s="35" t="s">
        <v>30</v>
      </c>
      <c r="H436" s="37">
        <v>96498.38</v>
      </c>
      <c r="I436" s="35" t="s">
        <v>2456</v>
      </c>
      <c r="J436" s="35" t="s">
        <v>2457</v>
      </c>
      <c r="K436" s="35" t="s">
        <v>2458</v>
      </c>
      <c r="L436" s="35" t="s">
        <v>2292</v>
      </c>
      <c r="M436" s="46"/>
    </row>
    <row r="437" spans="1:13" s="3" customFormat="1" ht="45" customHeight="1">
      <c r="A437" s="27" t="s">
        <v>2459</v>
      </c>
      <c r="B437" s="28"/>
      <c r="C437" s="29"/>
      <c r="D437" s="30">
        <f>COUNTA(A438:A451)</f>
        <v>14</v>
      </c>
      <c r="E437" s="31"/>
      <c r="F437" s="31"/>
      <c r="G437" s="31"/>
      <c r="H437" s="26">
        <f>SUM(H438:H451)</f>
        <v>2377698.65</v>
      </c>
      <c r="I437" s="31"/>
      <c r="J437" s="31"/>
      <c r="K437" s="31"/>
      <c r="L437" s="31"/>
      <c r="M437" s="46"/>
    </row>
    <row r="438" spans="1:256" ht="114.75" customHeight="1">
      <c r="A438" s="34">
        <f>SUBTOTAL(103,$C$7:C438)*1</f>
        <v>415</v>
      </c>
      <c r="B438" s="35" t="s">
        <v>2460</v>
      </c>
      <c r="C438" s="35" t="s">
        <v>2461</v>
      </c>
      <c r="D438" s="36" t="s">
        <v>2462</v>
      </c>
      <c r="E438" s="35" t="s">
        <v>2463</v>
      </c>
      <c r="F438" s="35" t="s">
        <v>2464</v>
      </c>
      <c r="G438" s="35" t="s">
        <v>22</v>
      </c>
      <c r="H438" s="37">
        <v>58859</v>
      </c>
      <c r="I438" s="35" t="s">
        <v>2465</v>
      </c>
      <c r="J438" s="35" t="s">
        <v>2466</v>
      </c>
      <c r="K438" s="35" t="s">
        <v>2467</v>
      </c>
      <c r="L438" s="35" t="s">
        <v>2459</v>
      </c>
      <c r="M438" s="45"/>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c r="EI438" s="14"/>
      <c r="EJ438" s="14"/>
      <c r="EK438" s="14"/>
      <c r="EL438" s="14"/>
      <c r="EM438" s="14"/>
      <c r="EN438" s="14"/>
      <c r="EO438" s="14"/>
      <c r="EP438" s="14"/>
      <c r="EQ438" s="14"/>
      <c r="ER438" s="14"/>
      <c r="ES438" s="14"/>
      <c r="ET438" s="14"/>
      <c r="EU438" s="14"/>
      <c r="EV438" s="14"/>
      <c r="EW438" s="14"/>
      <c r="EX438" s="14"/>
      <c r="EY438" s="14"/>
      <c r="EZ438" s="14"/>
      <c r="FA438" s="14"/>
      <c r="FB438" s="14"/>
      <c r="FC438" s="14"/>
      <c r="FD438" s="14"/>
      <c r="FE438" s="14"/>
      <c r="FF438" s="14"/>
      <c r="FG438" s="14"/>
      <c r="FH438" s="14"/>
      <c r="FI438" s="14"/>
      <c r="FJ438" s="14"/>
      <c r="FK438" s="14"/>
      <c r="FL438" s="14"/>
      <c r="FM438" s="14"/>
      <c r="FN438" s="14"/>
      <c r="FO438" s="14"/>
      <c r="FP438" s="14"/>
      <c r="FQ438" s="14"/>
      <c r="FR438" s="14"/>
      <c r="FS438" s="14"/>
      <c r="FT438" s="14"/>
      <c r="FU438" s="14"/>
      <c r="FV438" s="14"/>
      <c r="FW438" s="14"/>
      <c r="FX438" s="14"/>
      <c r="FY438" s="14"/>
      <c r="FZ438" s="14"/>
      <c r="GA438" s="14"/>
      <c r="GB438" s="14"/>
      <c r="GC438" s="14"/>
      <c r="GD438" s="14"/>
      <c r="GE438" s="14"/>
      <c r="GF438" s="14"/>
      <c r="GG438" s="14"/>
      <c r="GH438" s="14"/>
      <c r="GI438" s="14"/>
      <c r="GJ438" s="14"/>
      <c r="GK438" s="14"/>
      <c r="GL438" s="14"/>
      <c r="GM438" s="14"/>
      <c r="GN438" s="14"/>
      <c r="GO438" s="14"/>
      <c r="GP438" s="14"/>
      <c r="GQ438" s="14"/>
      <c r="GR438" s="14"/>
      <c r="GS438" s="14"/>
      <c r="GT438" s="14"/>
      <c r="GU438" s="14"/>
      <c r="GV438" s="14"/>
      <c r="GW438" s="14"/>
      <c r="GX438" s="14"/>
      <c r="GY438" s="14"/>
      <c r="GZ438" s="14"/>
      <c r="HA438" s="14"/>
      <c r="HB438" s="14"/>
      <c r="HC438" s="14"/>
      <c r="HD438" s="14"/>
      <c r="HE438" s="14"/>
      <c r="HF438" s="14"/>
      <c r="HG438" s="14"/>
      <c r="HH438" s="14"/>
      <c r="HI438" s="14"/>
      <c r="HJ438" s="14"/>
      <c r="HK438" s="14"/>
      <c r="HL438" s="14"/>
      <c r="HM438" s="14"/>
      <c r="HN438" s="14"/>
      <c r="HO438" s="14"/>
      <c r="HP438" s="14"/>
      <c r="HQ438" s="14"/>
      <c r="HR438" s="14"/>
      <c r="HS438" s="14"/>
      <c r="HT438" s="14"/>
      <c r="HU438" s="14"/>
      <c r="HV438" s="14"/>
      <c r="HW438" s="14"/>
      <c r="HX438" s="14"/>
      <c r="HY438" s="14"/>
      <c r="HZ438" s="14"/>
      <c r="IA438" s="14"/>
      <c r="IB438" s="14"/>
      <c r="IC438" s="14"/>
      <c r="ID438" s="14"/>
      <c r="IE438" s="14"/>
      <c r="IF438" s="14"/>
      <c r="IG438" s="14"/>
      <c r="IH438" s="14"/>
      <c r="II438" s="14"/>
      <c r="IJ438" s="14"/>
      <c r="IK438" s="14"/>
      <c r="IL438" s="14"/>
      <c r="IM438" s="14"/>
      <c r="IN438" s="14"/>
      <c r="IO438" s="14"/>
      <c r="IP438" s="14"/>
      <c r="IQ438" s="14"/>
      <c r="IR438" s="14"/>
      <c r="IS438" s="14"/>
      <c r="IT438" s="14"/>
      <c r="IU438" s="14"/>
      <c r="IV438" s="14"/>
    </row>
    <row r="439" spans="1:256" ht="114.75" customHeight="1">
      <c r="A439" s="34">
        <f>SUBTOTAL(103,$C$7:C439)*1</f>
        <v>416</v>
      </c>
      <c r="B439" s="35" t="s">
        <v>2468</v>
      </c>
      <c r="C439" s="35" t="s">
        <v>2469</v>
      </c>
      <c r="D439" s="36" t="s">
        <v>2470</v>
      </c>
      <c r="E439" s="35" t="s">
        <v>206</v>
      </c>
      <c r="F439" s="35" t="s">
        <v>2471</v>
      </c>
      <c r="G439" s="35" t="s">
        <v>30</v>
      </c>
      <c r="H439" s="37">
        <v>80985.18</v>
      </c>
      <c r="I439" s="35" t="s">
        <v>2472</v>
      </c>
      <c r="J439" s="35" t="s">
        <v>2473</v>
      </c>
      <c r="K439" s="35" t="s">
        <v>2474</v>
      </c>
      <c r="L439" s="35" t="s">
        <v>2459</v>
      </c>
      <c r="M439" s="45"/>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c r="EW439" s="14"/>
      <c r="EX439" s="14"/>
      <c r="EY439" s="14"/>
      <c r="EZ439" s="14"/>
      <c r="FA439" s="14"/>
      <c r="FB439" s="14"/>
      <c r="FC439" s="14"/>
      <c r="FD439" s="14"/>
      <c r="FE439" s="14"/>
      <c r="FF439" s="14"/>
      <c r="FG439" s="14"/>
      <c r="FH439" s="14"/>
      <c r="FI439" s="14"/>
      <c r="FJ439" s="14"/>
      <c r="FK439" s="14"/>
      <c r="FL439" s="14"/>
      <c r="FM439" s="14"/>
      <c r="FN439" s="14"/>
      <c r="FO439" s="14"/>
      <c r="FP439" s="14"/>
      <c r="FQ439" s="14"/>
      <c r="FR439" s="14"/>
      <c r="FS439" s="14"/>
      <c r="FT439" s="14"/>
      <c r="FU439" s="14"/>
      <c r="FV439" s="14"/>
      <c r="FW439" s="14"/>
      <c r="FX439" s="14"/>
      <c r="FY439" s="14"/>
      <c r="FZ439" s="14"/>
      <c r="GA439" s="14"/>
      <c r="GB439" s="14"/>
      <c r="GC439" s="14"/>
      <c r="GD439" s="14"/>
      <c r="GE439" s="14"/>
      <c r="GF439" s="14"/>
      <c r="GG439" s="14"/>
      <c r="GH439" s="14"/>
      <c r="GI439" s="14"/>
      <c r="GJ439" s="14"/>
      <c r="GK439" s="14"/>
      <c r="GL439" s="14"/>
      <c r="GM439" s="14"/>
      <c r="GN439" s="14"/>
      <c r="GO439" s="14"/>
      <c r="GP439" s="14"/>
      <c r="GQ439" s="14"/>
      <c r="GR439" s="14"/>
      <c r="GS439" s="14"/>
      <c r="GT439" s="14"/>
      <c r="GU439" s="14"/>
      <c r="GV439" s="14"/>
      <c r="GW439" s="14"/>
      <c r="GX439" s="14"/>
      <c r="GY439" s="14"/>
      <c r="GZ439" s="14"/>
      <c r="HA439" s="14"/>
      <c r="HB439" s="14"/>
      <c r="HC439" s="14"/>
      <c r="HD439" s="14"/>
      <c r="HE439" s="14"/>
      <c r="HF439" s="14"/>
      <c r="HG439" s="14"/>
      <c r="HH439" s="14"/>
      <c r="HI439" s="14"/>
      <c r="HJ439" s="14"/>
      <c r="HK439" s="14"/>
      <c r="HL439" s="14"/>
      <c r="HM439" s="14"/>
      <c r="HN439" s="14"/>
      <c r="HO439" s="14"/>
      <c r="HP439" s="14"/>
      <c r="HQ439" s="14"/>
      <c r="HR439" s="14"/>
      <c r="HS439" s="14"/>
      <c r="HT439" s="14"/>
      <c r="HU439" s="14"/>
      <c r="HV439" s="14"/>
      <c r="HW439" s="14"/>
      <c r="HX439" s="14"/>
      <c r="HY439" s="14"/>
      <c r="HZ439" s="14"/>
      <c r="IA439" s="14"/>
      <c r="IB439" s="14"/>
      <c r="IC439" s="14"/>
      <c r="ID439" s="14"/>
      <c r="IE439" s="14"/>
      <c r="IF439" s="14"/>
      <c r="IG439" s="14"/>
      <c r="IH439" s="14"/>
      <c r="II439" s="14"/>
      <c r="IJ439" s="14"/>
      <c r="IK439" s="14"/>
      <c r="IL439" s="14"/>
      <c r="IM439" s="14"/>
      <c r="IN439" s="14"/>
      <c r="IO439" s="14"/>
      <c r="IP439" s="14"/>
      <c r="IQ439" s="14"/>
      <c r="IR439" s="14"/>
      <c r="IS439" s="14"/>
      <c r="IT439" s="14"/>
      <c r="IU439" s="14"/>
      <c r="IV439" s="14"/>
    </row>
    <row r="440" spans="1:256" ht="114.75" customHeight="1">
      <c r="A440" s="34">
        <f>SUBTOTAL(103,$C$7:C440)*1</f>
        <v>417</v>
      </c>
      <c r="B440" s="35" t="s">
        <v>2475</v>
      </c>
      <c r="C440" s="35" t="s">
        <v>2476</v>
      </c>
      <c r="D440" s="36" t="s">
        <v>2477</v>
      </c>
      <c r="E440" s="35" t="s">
        <v>2478</v>
      </c>
      <c r="F440" s="35" t="s">
        <v>2479</v>
      </c>
      <c r="G440" s="38" t="s">
        <v>171</v>
      </c>
      <c r="H440" s="37">
        <v>211883</v>
      </c>
      <c r="I440" s="35" t="s">
        <v>223</v>
      </c>
      <c r="J440" s="35" t="s">
        <v>2480</v>
      </c>
      <c r="K440" s="52" t="s">
        <v>2481</v>
      </c>
      <c r="L440" s="35" t="s">
        <v>2459</v>
      </c>
      <c r="M440" s="45"/>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E440" s="14"/>
      <c r="EF440" s="14"/>
      <c r="EG440" s="14"/>
      <c r="EH440" s="14"/>
      <c r="EI440" s="14"/>
      <c r="EJ440" s="14"/>
      <c r="EK440" s="14"/>
      <c r="EL440" s="14"/>
      <c r="EM440" s="14"/>
      <c r="EN440" s="14"/>
      <c r="EO440" s="14"/>
      <c r="EP440" s="14"/>
      <c r="EQ440" s="14"/>
      <c r="ER440" s="14"/>
      <c r="ES440" s="14"/>
      <c r="ET440" s="14"/>
      <c r="EU440" s="14"/>
      <c r="EV440" s="14"/>
      <c r="EW440" s="14"/>
      <c r="EX440" s="14"/>
      <c r="EY440" s="14"/>
      <c r="EZ440" s="14"/>
      <c r="FA440" s="14"/>
      <c r="FB440" s="14"/>
      <c r="FC440" s="14"/>
      <c r="FD440" s="14"/>
      <c r="FE440" s="14"/>
      <c r="FF440" s="14"/>
      <c r="FG440" s="14"/>
      <c r="FH440" s="14"/>
      <c r="FI440" s="14"/>
      <c r="FJ440" s="14"/>
      <c r="FK440" s="14"/>
      <c r="FL440" s="14"/>
      <c r="FM440" s="14"/>
      <c r="FN440" s="14"/>
      <c r="FO440" s="14"/>
      <c r="FP440" s="14"/>
      <c r="FQ440" s="14"/>
      <c r="FR440" s="14"/>
      <c r="FS440" s="14"/>
      <c r="FT440" s="14"/>
      <c r="FU440" s="14"/>
      <c r="FV440" s="14"/>
      <c r="FW440" s="14"/>
      <c r="FX440" s="14"/>
      <c r="FY440" s="14"/>
      <c r="FZ440" s="14"/>
      <c r="GA440" s="14"/>
      <c r="GB440" s="14"/>
      <c r="GC440" s="14"/>
      <c r="GD440" s="14"/>
      <c r="GE440" s="14"/>
      <c r="GF440" s="14"/>
      <c r="GG440" s="14"/>
      <c r="GH440" s="14"/>
      <c r="GI440" s="14"/>
      <c r="GJ440" s="14"/>
      <c r="GK440" s="14"/>
      <c r="GL440" s="14"/>
      <c r="GM440" s="14"/>
      <c r="GN440" s="14"/>
      <c r="GO440" s="14"/>
      <c r="GP440" s="14"/>
      <c r="GQ440" s="14"/>
      <c r="GR440" s="14"/>
      <c r="GS440" s="14"/>
      <c r="GT440" s="14"/>
      <c r="GU440" s="14"/>
      <c r="GV440" s="14"/>
      <c r="GW440" s="14"/>
      <c r="GX440" s="14"/>
      <c r="GY440" s="14"/>
      <c r="GZ440" s="14"/>
      <c r="HA440" s="14"/>
      <c r="HB440" s="14"/>
      <c r="HC440" s="14"/>
      <c r="HD440" s="14"/>
      <c r="HE440" s="14"/>
      <c r="HF440" s="14"/>
      <c r="HG440" s="14"/>
      <c r="HH440" s="14"/>
      <c r="HI440" s="14"/>
      <c r="HJ440" s="14"/>
      <c r="HK440" s="14"/>
      <c r="HL440" s="14"/>
      <c r="HM440" s="14"/>
      <c r="HN440" s="14"/>
      <c r="HO440" s="14"/>
      <c r="HP440" s="14"/>
      <c r="HQ440" s="14"/>
      <c r="HR440" s="14"/>
      <c r="HS440" s="14"/>
      <c r="HT440" s="14"/>
      <c r="HU440" s="14"/>
      <c r="HV440" s="14"/>
      <c r="HW440" s="14"/>
      <c r="HX440" s="14"/>
      <c r="HY440" s="14"/>
      <c r="HZ440" s="14"/>
      <c r="IA440" s="14"/>
      <c r="IB440" s="14"/>
      <c r="IC440" s="14"/>
      <c r="ID440" s="14"/>
      <c r="IE440" s="14"/>
      <c r="IF440" s="14"/>
      <c r="IG440" s="14"/>
      <c r="IH440" s="14"/>
      <c r="II440" s="14"/>
      <c r="IJ440" s="14"/>
      <c r="IK440" s="14"/>
      <c r="IL440" s="14"/>
      <c r="IM440" s="14"/>
      <c r="IN440" s="14"/>
      <c r="IO440" s="14"/>
      <c r="IP440" s="14"/>
      <c r="IQ440" s="14"/>
      <c r="IR440" s="14"/>
      <c r="IS440" s="14"/>
      <c r="IT440" s="14"/>
      <c r="IU440" s="14"/>
      <c r="IV440" s="14"/>
    </row>
    <row r="441" spans="1:223" s="14" customFormat="1" ht="114.75" customHeight="1">
      <c r="A441" s="34">
        <f>SUBTOTAL(103,$C$7:C441)*1</f>
        <v>418</v>
      </c>
      <c r="B441" s="35" t="s">
        <v>2482</v>
      </c>
      <c r="C441" s="35" t="s">
        <v>2483</v>
      </c>
      <c r="D441" s="36" t="s">
        <v>2484</v>
      </c>
      <c r="E441" s="35" t="s">
        <v>119</v>
      </c>
      <c r="F441" s="35" t="s">
        <v>2485</v>
      </c>
      <c r="G441" s="38" t="s">
        <v>171</v>
      </c>
      <c r="H441" s="37">
        <v>100000</v>
      </c>
      <c r="I441" s="35" t="s">
        <v>2486</v>
      </c>
      <c r="J441" s="35" t="s">
        <v>2487</v>
      </c>
      <c r="K441" s="35" t="s">
        <v>2488</v>
      </c>
      <c r="L441" s="35" t="s">
        <v>2459</v>
      </c>
      <c r="M441" s="45"/>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row>
    <row r="442" spans="1:223" s="14" customFormat="1" ht="114.75" customHeight="1">
      <c r="A442" s="34">
        <f>SUBTOTAL(103,$C$7:C442)*1</f>
        <v>419</v>
      </c>
      <c r="B442" s="35" t="s">
        <v>2489</v>
      </c>
      <c r="C442" s="35" t="s">
        <v>2489</v>
      </c>
      <c r="D442" s="36" t="s">
        <v>2490</v>
      </c>
      <c r="E442" s="35" t="s">
        <v>119</v>
      </c>
      <c r="F442" s="35" t="s">
        <v>2491</v>
      </c>
      <c r="G442" s="38" t="s">
        <v>171</v>
      </c>
      <c r="H442" s="37">
        <v>133051.92</v>
      </c>
      <c r="I442" s="35" t="s">
        <v>643</v>
      </c>
      <c r="J442" s="35" t="s">
        <v>2492</v>
      </c>
      <c r="K442" s="35" t="s">
        <v>2493</v>
      </c>
      <c r="L442" s="35" t="s">
        <v>2459</v>
      </c>
      <c r="M442" s="45"/>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row>
    <row r="443" spans="1:256" ht="114.75" customHeight="1">
      <c r="A443" s="34">
        <f>SUBTOTAL(103,$C$7:C443)*1</f>
        <v>420</v>
      </c>
      <c r="B443" s="35" t="s">
        <v>2494</v>
      </c>
      <c r="C443" s="35" t="s">
        <v>2495</v>
      </c>
      <c r="D443" s="36" t="s">
        <v>2496</v>
      </c>
      <c r="E443" s="35" t="s">
        <v>161</v>
      </c>
      <c r="F443" s="35" t="s">
        <v>2497</v>
      </c>
      <c r="G443" s="35" t="s">
        <v>22</v>
      </c>
      <c r="H443" s="37">
        <v>65930.61</v>
      </c>
      <c r="I443" s="35" t="s">
        <v>208</v>
      </c>
      <c r="J443" s="35" t="s">
        <v>2498</v>
      </c>
      <c r="K443" s="52" t="s">
        <v>2499</v>
      </c>
      <c r="L443" s="35" t="s">
        <v>2459</v>
      </c>
      <c r="M443" s="45"/>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c r="EL443" s="14"/>
      <c r="EM443" s="14"/>
      <c r="EN443" s="14"/>
      <c r="EO443" s="14"/>
      <c r="EP443" s="14"/>
      <c r="EQ443" s="14"/>
      <c r="ER443" s="14"/>
      <c r="ES443" s="14"/>
      <c r="ET443" s="14"/>
      <c r="EU443" s="14"/>
      <c r="EV443" s="14"/>
      <c r="EW443" s="14"/>
      <c r="EX443" s="14"/>
      <c r="EY443" s="14"/>
      <c r="EZ443" s="14"/>
      <c r="FA443" s="14"/>
      <c r="FB443" s="14"/>
      <c r="FC443" s="14"/>
      <c r="FD443" s="14"/>
      <c r="FE443" s="14"/>
      <c r="FF443" s="14"/>
      <c r="FG443" s="14"/>
      <c r="FH443" s="14"/>
      <c r="FI443" s="14"/>
      <c r="FJ443" s="14"/>
      <c r="FK443" s="14"/>
      <c r="FL443" s="14"/>
      <c r="FM443" s="14"/>
      <c r="FN443" s="14"/>
      <c r="FO443" s="14"/>
      <c r="FP443" s="14"/>
      <c r="FQ443" s="14"/>
      <c r="FR443" s="14"/>
      <c r="FS443" s="14"/>
      <c r="FT443" s="14"/>
      <c r="FU443" s="14"/>
      <c r="FV443" s="14"/>
      <c r="FW443" s="14"/>
      <c r="FX443" s="14"/>
      <c r="FY443" s="14"/>
      <c r="FZ443" s="14"/>
      <c r="GA443" s="14"/>
      <c r="GB443" s="14"/>
      <c r="GC443" s="14"/>
      <c r="GD443" s="14"/>
      <c r="GE443" s="14"/>
      <c r="GF443" s="14"/>
      <c r="GG443" s="14"/>
      <c r="GH443" s="14"/>
      <c r="GI443" s="14"/>
      <c r="GJ443" s="14"/>
      <c r="GK443" s="14"/>
      <c r="GL443" s="14"/>
      <c r="GM443" s="14"/>
      <c r="GN443" s="14"/>
      <c r="GO443" s="14"/>
      <c r="GP443" s="14"/>
      <c r="GQ443" s="14"/>
      <c r="GR443" s="14"/>
      <c r="GS443" s="14"/>
      <c r="GT443" s="14"/>
      <c r="GU443" s="14"/>
      <c r="GV443" s="14"/>
      <c r="GW443" s="14"/>
      <c r="GX443" s="14"/>
      <c r="GY443" s="14"/>
      <c r="GZ443" s="14"/>
      <c r="HA443" s="14"/>
      <c r="HB443" s="14"/>
      <c r="HC443" s="14"/>
      <c r="HD443" s="14"/>
      <c r="HE443" s="14"/>
      <c r="HF443" s="14"/>
      <c r="HG443" s="14"/>
      <c r="HH443" s="14"/>
      <c r="HI443" s="14"/>
      <c r="HJ443" s="14"/>
      <c r="HK443" s="14"/>
      <c r="HL443" s="14"/>
      <c r="HM443" s="14"/>
      <c r="HN443" s="14"/>
      <c r="HO443" s="14"/>
      <c r="HP443" s="14"/>
      <c r="HQ443" s="14"/>
      <c r="HR443" s="14"/>
      <c r="HS443" s="14"/>
      <c r="HT443" s="14"/>
      <c r="HU443" s="14"/>
      <c r="HV443" s="14"/>
      <c r="HW443" s="14"/>
      <c r="HX443" s="14"/>
      <c r="HY443" s="14"/>
      <c r="HZ443" s="14"/>
      <c r="IA443" s="14"/>
      <c r="IB443" s="14"/>
      <c r="IC443" s="14"/>
      <c r="ID443" s="14"/>
      <c r="IE443" s="14"/>
      <c r="IF443" s="14"/>
      <c r="IG443" s="14"/>
      <c r="IH443" s="14"/>
      <c r="II443" s="14"/>
      <c r="IJ443" s="14"/>
      <c r="IK443" s="14"/>
      <c r="IL443" s="14"/>
      <c r="IM443" s="14"/>
      <c r="IN443" s="14"/>
      <c r="IO443" s="14"/>
      <c r="IP443" s="14"/>
      <c r="IQ443" s="14"/>
      <c r="IR443" s="14"/>
      <c r="IS443" s="14"/>
      <c r="IT443" s="14"/>
      <c r="IU443" s="14"/>
      <c r="IV443" s="14"/>
    </row>
    <row r="444" spans="1:256" ht="114.75" customHeight="1">
      <c r="A444" s="34">
        <f>SUBTOTAL(103,$C$7:C444)*1</f>
        <v>421</v>
      </c>
      <c r="B444" s="35" t="s">
        <v>2500</v>
      </c>
      <c r="C444" s="35" t="s">
        <v>2501</v>
      </c>
      <c r="D444" s="36" t="s">
        <v>2502</v>
      </c>
      <c r="E444" s="35" t="s">
        <v>955</v>
      </c>
      <c r="F444" s="35" t="s">
        <v>2503</v>
      </c>
      <c r="G444" s="38" t="s">
        <v>22</v>
      </c>
      <c r="H444" s="37">
        <v>22800</v>
      </c>
      <c r="I444" s="35" t="s">
        <v>2504</v>
      </c>
      <c r="J444" s="35" t="s">
        <v>2505</v>
      </c>
      <c r="K444" s="35" t="s">
        <v>2506</v>
      </c>
      <c r="L444" s="35" t="s">
        <v>2459</v>
      </c>
      <c r="M444" s="45"/>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E444" s="14"/>
      <c r="EF444" s="14"/>
      <c r="EG444" s="14"/>
      <c r="EH444" s="14"/>
      <c r="EI444" s="14"/>
      <c r="EJ444" s="14"/>
      <c r="EK444" s="14"/>
      <c r="EL444" s="14"/>
      <c r="EM444" s="14"/>
      <c r="EN444" s="14"/>
      <c r="EO444" s="14"/>
      <c r="EP444" s="14"/>
      <c r="EQ444" s="14"/>
      <c r="ER444" s="14"/>
      <c r="ES444" s="14"/>
      <c r="ET444" s="14"/>
      <c r="EU444" s="14"/>
      <c r="EV444" s="14"/>
      <c r="EW444" s="14"/>
      <c r="EX444" s="14"/>
      <c r="EY444" s="14"/>
      <c r="EZ444" s="14"/>
      <c r="FA444" s="14"/>
      <c r="FB444" s="14"/>
      <c r="FC444" s="14"/>
      <c r="FD444" s="14"/>
      <c r="FE444" s="14"/>
      <c r="FF444" s="14"/>
      <c r="FG444" s="14"/>
      <c r="FH444" s="14"/>
      <c r="FI444" s="14"/>
      <c r="FJ444" s="14"/>
      <c r="FK444" s="14"/>
      <c r="FL444" s="14"/>
      <c r="FM444" s="14"/>
      <c r="FN444" s="14"/>
      <c r="FO444" s="14"/>
      <c r="FP444" s="14"/>
      <c r="FQ444" s="14"/>
      <c r="FR444" s="14"/>
      <c r="FS444" s="14"/>
      <c r="FT444" s="14"/>
      <c r="FU444" s="14"/>
      <c r="FV444" s="14"/>
      <c r="FW444" s="14"/>
      <c r="FX444" s="14"/>
      <c r="FY444" s="14"/>
      <c r="FZ444" s="14"/>
      <c r="GA444" s="14"/>
      <c r="GB444" s="14"/>
      <c r="GC444" s="14"/>
      <c r="GD444" s="14"/>
      <c r="GE444" s="14"/>
      <c r="GF444" s="14"/>
      <c r="GG444" s="14"/>
      <c r="GH444" s="14"/>
      <c r="GI444" s="14"/>
      <c r="GJ444" s="14"/>
      <c r="GK444" s="14"/>
      <c r="GL444" s="14"/>
      <c r="GM444" s="14"/>
      <c r="GN444" s="14"/>
      <c r="GO444" s="14"/>
      <c r="GP444" s="14"/>
      <c r="GQ444" s="14"/>
      <c r="GR444" s="14"/>
      <c r="GS444" s="14"/>
      <c r="GT444" s="14"/>
      <c r="GU444" s="14"/>
      <c r="GV444" s="14"/>
      <c r="GW444" s="14"/>
      <c r="GX444" s="14"/>
      <c r="GY444" s="14"/>
      <c r="GZ444" s="14"/>
      <c r="HA444" s="14"/>
      <c r="HB444" s="14"/>
      <c r="HC444" s="14"/>
      <c r="HD444" s="14"/>
      <c r="HE444" s="14"/>
      <c r="HF444" s="14"/>
      <c r="HG444" s="14"/>
      <c r="HH444" s="14"/>
      <c r="HI444" s="14"/>
      <c r="HJ444" s="14"/>
      <c r="HK444" s="14"/>
      <c r="HL444" s="14"/>
      <c r="HM444" s="14"/>
      <c r="HN444" s="14"/>
      <c r="HO444" s="14"/>
      <c r="HP444" s="14"/>
      <c r="HQ444" s="14"/>
      <c r="HR444" s="14"/>
      <c r="HS444" s="14"/>
      <c r="HT444" s="14"/>
      <c r="HU444" s="14"/>
      <c r="HV444" s="14"/>
      <c r="HW444" s="14"/>
      <c r="HX444" s="14"/>
      <c r="HY444" s="14"/>
      <c r="HZ444" s="14"/>
      <c r="IA444" s="14"/>
      <c r="IB444" s="14"/>
      <c r="IC444" s="14"/>
      <c r="ID444" s="14"/>
      <c r="IE444" s="14"/>
      <c r="IF444" s="14"/>
      <c r="IG444" s="14"/>
      <c r="IH444" s="14"/>
      <c r="II444" s="14"/>
      <c r="IJ444" s="14"/>
      <c r="IK444" s="14"/>
      <c r="IL444" s="14"/>
      <c r="IM444" s="14"/>
      <c r="IN444" s="14"/>
      <c r="IO444" s="14"/>
      <c r="IP444" s="14"/>
      <c r="IQ444" s="14"/>
      <c r="IR444" s="14"/>
      <c r="IS444" s="14"/>
      <c r="IT444" s="14"/>
      <c r="IU444" s="14"/>
      <c r="IV444" s="14"/>
    </row>
    <row r="445" spans="1:256" ht="114.75" customHeight="1">
      <c r="A445" s="34">
        <f>SUBTOTAL(103,$C$7:C445)*1</f>
        <v>422</v>
      </c>
      <c r="B445" s="35" t="s">
        <v>2507</v>
      </c>
      <c r="C445" s="35" t="s">
        <v>2508</v>
      </c>
      <c r="D445" s="36" t="s">
        <v>2509</v>
      </c>
      <c r="E445" s="35" t="s">
        <v>343</v>
      </c>
      <c r="F445" s="35" t="s">
        <v>2510</v>
      </c>
      <c r="G445" s="35" t="s">
        <v>171</v>
      </c>
      <c r="H445" s="37">
        <v>66000</v>
      </c>
      <c r="I445" s="35" t="s">
        <v>2511</v>
      </c>
      <c r="J445" s="35" t="s">
        <v>2512</v>
      </c>
      <c r="K445" s="35" t="s">
        <v>2513</v>
      </c>
      <c r="L445" s="35" t="s">
        <v>2459</v>
      </c>
      <c r="M445" s="45"/>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c r="EL445" s="14"/>
      <c r="EM445" s="14"/>
      <c r="EN445" s="14"/>
      <c r="EO445" s="14"/>
      <c r="EP445" s="14"/>
      <c r="EQ445" s="14"/>
      <c r="ER445" s="14"/>
      <c r="ES445" s="14"/>
      <c r="ET445" s="14"/>
      <c r="EU445" s="14"/>
      <c r="EV445" s="14"/>
      <c r="EW445" s="14"/>
      <c r="EX445" s="14"/>
      <c r="EY445" s="14"/>
      <c r="EZ445" s="14"/>
      <c r="FA445" s="14"/>
      <c r="FB445" s="14"/>
      <c r="FC445" s="14"/>
      <c r="FD445" s="14"/>
      <c r="FE445" s="14"/>
      <c r="FF445" s="14"/>
      <c r="FG445" s="14"/>
      <c r="FH445" s="14"/>
      <c r="FI445" s="14"/>
      <c r="FJ445" s="14"/>
      <c r="FK445" s="14"/>
      <c r="FL445" s="14"/>
      <c r="FM445" s="14"/>
      <c r="FN445" s="14"/>
      <c r="FO445" s="14"/>
      <c r="FP445" s="14"/>
      <c r="FQ445" s="14"/>
      <c r="FR445" s="14"/>
      <c r="FS445" s="14"/>
      <c r="FT445" s="14"/>
      <c r="FU445" s="14"/>
      <c r="FV445" s="14"/>
      <c r="FW445" s="14"/>
      <c r="FX445" s="14"/>
      <c r="FY445" s="14"/>
      <c r="FZ445" s="14"/>
      <c r="GA445" s="14"/>
      <c r="GB445" s="14"/>
      <c r="GC445" s="14"/>
      <c r="GD445" s="14"/>
      <c r="GE445" s="14"/>
      <c r="GF445" s="14"/>
      <c r="GG445" s="14"/>
      <c r="GH445" s="14"/>
      <c r="GI445" s="14"/>
      <c r="GJ445" s="14"/>
      <c r="GK445" s="14"/>
      <c r="GL445" s="14"/>
      <c r="GM445" s="14"/>
      <c r="GN445" s="14"/>
      <c r="GO445" s="14"/>
      <c r="GP445" s="14"/>
      <c r="GQ445" s="14"/>
      <c r="GR445" s="14"/>
      <c r="GS445" s="14"/>
      <c r="GT445" s="14"/>
      <c r="GU445" s="14"/>
      <c r="GV445" s="14"/>
      <c r="GW445" s="14"/>
      <c r="GX445" s="14"/>
      <c r="GY445" s="14"/>
      <c r="GZ445" s="14"/>
      <c r="HA445" s="14"/>
      <c r="HB445" s="14"/>
      <c r="HC445" s="14"/>
      <c r="HD445" s="14"/>
      <c r="HE445" s="14"/>
      <c r="HF445" s="14"/>
      <c r="HG445" s="14"/>
      <c r="HH445" s="14"/>
      <c r="HI445" s="14"/>
      <c r="HJ445" s="14"/>
      <c r="HK445" s="14"/>
      <c r="HL445" s="14"/>
      <c r="HM445" s="14"/>
      <c r="HN445" s="14"/>
      <c r="HO445" s="14"/>
      <c r="HP445" s="14"/>
      <c r="HQ445" s="14"/>
      <c r="HR445" s="14"/>
      <c r="HS445" s="14"/>
      <c r="HT445" s="14"/>
      <c r="HU445" s="14"/>
      <c r="HV445" s="14"/>
      <c r="HW445" s="14"/>
      <c r="HX445" s="14"/>
      <c r="HY445" s="14"/>
      <c r="HZ445" s="14"/>
      <c r="IA445" s="14"/>
      <c r="IB445" s="14"/>
      <c r="IC445" s="14"/>
      <c r="ID445" s="14"/>
      <c r="IE445" s="14"/>
      <c r="IF445" s="14"/>
      <c r="IG445" s="14"/>
      <c r="IH445" s="14"/>
      <c r="II445" s="14"/>
      <c r="IJ445" s="14"/>
      <c r="IK445" s="14"/>
      <c r="IL445" s="14"/>
      <c r="IM445" s="14"/>
      <c r="IN445" s="14"/>
      <c r="IO445" s="14"/>
      <c r="IP445" s="14"/>
      <c r="IQ445" s="14"/>
      <c r="IR445" s="14"/>
      <c r="IS445" s="14"/>
      <c r="IT445" s="14"/>
      <c r="IU445" s="14"/>
      <c r="IV445" s="14"/>
    </row>
    <row r="446" spans="1:223" s="14" customFormat="1" ht="114.75" customHeight="1">
      <c r="A446" s="34">
        <f>SUBTOTAL(103,$C$7:C446)*1</f>
        <v>423</v>
      </c>
      <c r="B446" s="35" t="s">
        <v>2514</v>
      </c>
      <c r="C446" s="35" t="s">
        <v>2515</v>
      </c>
      <c r="D446" s="36" t="s">
        <v>2516</v>
      </c>
      <c r="E446" s="35" t="s">
        <v>597</v>
      </c>
      <c r="F446" s="35" t="s">
        <v>2517</v>
      </c>
      <c r="G446" s="35" t="s">
        <v>523</v>
      </c>
      <c r="H446" s="37">
        <v>582000</v>
      </c>
      <c r="I446" s="52" t="s">
        <v>2518</v>
      </c>
      <c r="J446" s="52" t="s">
        <v>2519</v>
      </c>
      <c r="K446" s="35" t="s">
        <v>2520</v>
      </c>
      <c r="L446" s="35" t="s">
        <v>2459</v>
      </c>
      <c r="M446" s="45"/>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row>
    <row r="447" spans="1:256" ht="114.75" customHeight="1">
      <c r="A447" s="34">
        <f>SUBTOTAL(103,$C$7:C447)*1</f>
        <v>424</v>
      </c>
      <c r="B447" s="35" t="s">
        <v>2521</v>
      </c>
      <c r="C447" s="35" t="s">
        <v>2522</v>
      </c>
      <c r="D447" s="36" t="s">
        <v>2523</v>
      </c>
      <c r="E447" s="35" t="s">
        <v>597</v>
      </c>
      <c r="F447" s="35" t="s">
        <v>2524</v>
      </c>
      <c r="G447" s="35" t="s">
        <v>523</v>
      </c>
      <c r="H447" s="37">
        <v>386960</v>
      </c>
      <c r="I447" s="35" t="s">
        <v>643</v>
      </c>
      <c r="J447" s="35" t="s">
        <v>2525</v>
      </c>
      <c r="K447" s="35" t="s">
        <v>2526</v>
      </c>
      <c r="L447" s="35" t="s">
        <v>2459</v>
      </c>
      <c r="M447" s="45"/>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c r="EL447" s="14"/>
      <c r="EM447" s="14"/>
      <c r="EN447" s="14"/>
      <c r="EO447" s="14"/>
      <c r="EP447" s="14"/>
      <c r="EQ447" s="14"/>
      <c r="ER447" s="14"/>
      <c r="ES447" s="14"/>
      <c r="ET447" s="14"/>
      <c r="EU447" s="14"/>
      <c r="EV447" s="14"/>
      <c r="EW447" s="14"/>
      <c r="EX447" s="14"/>
      <c r="EY447" s="14"/>
      <c r="EZ447" s="14"/>
      <c r="FA447" s="14"/>
      <c r="FB447" s="14"/>
      <c r="FC447" s="14"/>
      <c r="FD447" s="14"/>
      <c r="FE447" s="14"/>
      <c r="FF447" s="14"/>
      <c r="FG447" s="14"/>
      <c r="FH447" s="14"/>
      <c r="FI447" s="14"/>
      <c r="FJ447" s="14"/>
      <c r="FK447" s="14"/>
      <c r="FL447" s="14"/>
      <c r="FM447" s="14"/>
      <c r="FN447" s="14"/>
      <c r="FO447" s="14"/>
      <c r="FP447" s="14"/>
      <c r="FQ447" s="14"/>
      <c r="FR447" s="14"/>
      <c r="FS447" s="14"/>
      <c r="FT447" s="14"/>
      <c r="FU447" s="14"/>
      <c r="FV447" s="14"/>
      <c r="FW447" s="14"/>
      <c r="FX447" s="14"/>
      <c r="FY447" s="14"/>
      <c r="FZ447" s="14"/>
      <c r="GA447" s="14"/>
      <c r="GB447" s="14"/>
      <c r="GC447" s="14"/>
      <c r="GD447" s="14"/>
      <c r="GE447" s="14"/>
      <c r="GF447" s="14"/>
      <c r="GG447" s="14"/>
      <c r="GH447" s="14"/>
      <c r="GI447" s="14"/>
      <c r="GJ447" s="14"/>
      <c r="GK447" s="14"/>
      <c r="GL447" s="14"/>
      <c r="GM447" s="14"/>
      <c r="GN447" s="14"/>
      <c r="GO447" s="14"/>
      <c r="GP447" s="14"/>
      <c r="GQ447" s="14"/>
      <c r="GR447" s="14"/>
      <c r="GS447" s="14"/>
      <c r="GT447" s="14"/>
      <c r="GU447" s="14"/>
      <c r="GV447" s="14"/>
      <c r="GW447" s="14"/>
      <c r="GX447" s="14"/>
      <c r="GY447" s="14"/>
      <c r="GZ447" s="14"/>
      <c r="HA447" s="14"/>
      <c r="HB447" s="14"/>
      <c r="HC447" s="14"/>
      <c r="HD447" s="14"/>
      <c r="HE447" s="14"/>
      <c r="HF447" s="14"/>
      <c r="HG447" s="14"/>
      <c r="HH447" s="14"/>
      <c r="HI447" s="14"/>
      <c r="HJ447" s="14"/>
      <c r="HK447" s="14"/>
      <c r="HL447" s="14"/>
      <c r="HM447" s="14"/>
      <c r="HN447" s="14"/>
      <c r="HO447" s="14"/>
      <c r="HP447" s="14"/>
      <c r="HQ447" s="14"/>
      <c r="HR447" s="14"/>
      <c r="HS447" s="14"/>
      <c r="HT447" s="14"/>
      <c r="HU447" s="14"/>
      <c r="HV447" s="14"/>
      <c r="HW447" s="14"/>
      <c r="HX447" s="14"/>
      <c r="HY447" s="14"/>
      <c r="HZ447" s="14"/>
      <c r="IA447" s="14"/>
      <c r="IB447" s="14"/>
      <c r="IC447" s="14"/>
      <c r="ID447" s="14"/>
      <c r="IE447" s="14"/>
      <c r="IF447" s="14"/>
      <c r="IG447" s="14"/>
      <c r="IH447" s="14"/>
      <c r="II447" s="14"/>
      <c r="IJ447" s="14"/>
      <c r="IK447" s="14"/>
      <c r="IL447" s="14"/>
      <c r="IM447" s="14"/>
      <c r="IN447" s="14"/>
      <c r="IO447" s="14"/>
      <c r="IP447" s="14"/>
      <c r="IQ447" s="14"/>
      <c r="IR447" s="14"/>
      <c r="IS447" s="14"/>
      <c r="IT447" s="14"/>
      <c r="IU447" s="14"/>
      <c r="IV447" s="14"/>
    </row>
    <row r="448" spans="1:256" ht="114.75" customHeight="1">
      <c r="A448" s="34">
        <f>SUBTOTAL(103,$C$7:C448)*1</f>
        <v>425</v>
      </c>
      <c r="B448" s="35" t="s">
        <v>2527</v>
      </c>
      <c r="C448" s="35" t="s">
        <v>2528</v>
      </c>
      <c r="D448" s="36" t="s">
        <v>2529</v>
      </c>
      <c r="E448" s="35" t="s">
        <v>597</v>
      </c>
      <c r="F448" s="35" t="s">
        <v>2530</v>
      </c>
      <c r="G448" s="38" t="s">
        <v>523</v>
      </c>
      <c r="H448" s="37">
        <v>200000</v>
      </c>
      <c r="I448" s="35" t="s">
        <v>2531</v>
      </c>
      <c r="J448" s="35" t="s">
        <v>2532</v>
      </c>
      <c r="K448" s="35" t="s">
        <v>2533</v>
      </c>
      <c r="L448" s="35" t="s">
        <v>2459</v>
      </c>
      <c r="M448" s="45"/>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c r="DW448" s="14"/>
      <c r="DX448" s="14"/>
      <c r="DY448" s="14"/>
      <c r="DZ448" s="14"/>
      <c r="EA448" s="14"/>
      <c r="EB448" s="14"/>
      <c r="EC448" s="14"/>
      <c r="ED448" s="14"/>
      <c r="EE448" s="14"/>
      <c r="EF448" s="14"/>
      <c r="EG448" s="14"/>
      <c r="EH448" s="14"/>
      <c r="EI448" s="14"/>
      <c r="EJ448" s="14"/>
      <c r="EK448" s="14"/>
      <c r="EL448" s="14"/>
      <c r="EM448" s="14"/>
      <c r="EN448" s="14"/>
      <c r="EO448" s="14"/>
      <c r="EP448" s="14"/>
      <c r="EQ448" s="14"/>
      <c r="ER448" s="14"/>
      <c r="ES448" s="14"/>
      <c r="ET448" s="14"/>
      <c r="EU448" s="14"/>
      <c r="EV448" s="14"/>
      <c r="EW448" s="14"/>
      <c r="EX448" s="14"/>
      <c r="EY448" s="14"/>
      <c r="EZ448" s="14"/>
      <c r="FA448" s="14"/>
      <c r="FB448" s="14"/>
      <c r="FC448" s="14"/>
      <c r="FD448" s="14"/>
      <c r="FE448" s="14"/>
      <c r="FF448" s="14"/>
      <c r="FG448" s="14"/>
      <c r="FH448" s="14"/>
      <c r="FI448" s="14"/>
      <c r="FJ448" s="14"/>
      <c r="FK448" s="14"/>
      <c r="FL448" s="14"/>
      <c r="FM448" s="14"/>
      <c r="FN448" s="14"/>
      <c r="FO448" s="14"/>
      <c r="FP448" s="14"/>
      <c r="FQ448" s="14"/>
      <c r="FR448" s="14"/>
      <c r="FS448" s="14"/>
      <c r="FT448" s="14"/>
      <c r="FU448" s="14"/>
      <c r="FV448" s="14"/>
      <c r="FW448" s="14"/>
      <c r="FX448" s="14"/>
      <c r="FY448" s="14"/>
      <c r="FZ448" s="14"/>
      <c r="GA448" s="14"/>
      <c r="GB448" s="14"/>
      <c r="GC448" s="14"/>
      <c r="GD448" s="14"/>
      <c r="GE448" s="14"/>
      <c r="GF448" s="14"/>
      <c r="GG448" s="14"/>
      <c r="GH448" s="14"/>
      <c r="GI448" s="14"/>
      <c r="GJ448" s="14"/>
      <c r="GK448" s="14"/>
      <c r="GL448" s="14"/>
      <c r="GM448" s="14"/>
      <c r="GN448" s="14"/>
      <c r="GO448" s="14"/>
      <c r="GP448" s="14"/>
      <c r="GQ448" s="14"/>
      <c r="GR448" s="14"/>
      <c r="GS448" s="14"/>
      <c r="GT448" s="14"/>
      <c r="GU448" s="14"/>
      <c r="GV448" s="14"/>
      <c r="GW448" s="14"/>
      <c r="GX448" s="14"/>
      <c r="GY448" s="14"/>
      <c r="GZ448" s="14"/>
      <c r="HA448" s="14"/>
      <c r="HB448" s="14"/>
      <c r="HC448" s="14"/>
      <c r="HD448" s="14"/>
      <c r="HE448" s="14"/>
      <c r="HF448" s="14"/>
      <c r="HG448" s="14"/>
      <c r="HH448" s="14"/>
      <c r="HI448" s="14"/>
      <c r="HJ448" s="14"/>
      <c r="HK448" s="14"/>
      <c r="HL448" s="14"/>
      <c r="HM448" s="14"/>
      <c r="HN448" s="14"/>
      <c r="HO448" s="14"/>
      <c r="HP448" s="14"/>
      <c r="HQ448" s="14"/>
      <c r="HR448" s="14"/>
      <c r="HS448" s="14"/>
      <c r="HT448" s="14"/>
      <c r="HU448" s="14"/>
      <c r="HV448" s="14"/>
      <c r="HW448" s="14"/>
      <c r="HX448" s="14"/>
      <c r="HY448" s="14"/>
      <c r="HZ448" s="14"/>
      <c r="IA448" s="14"/>
      <c r="IB448" s="14"/>
      <c r="IC448" s="14"/>
      <c r="ID448" s="14"/>
      <c r="IE448" s="14"/>
      <c r="IF448" s="14"/>
      <c r="IG448" s="14"/>
      <c r="IH448" s="14"/>
      <c r="II448" s="14"/>
      <c r="IJ448" s="14"/>
      <c r="IK448" s="14"/>
      <c r="IL448" s="14"/>
      <c r="IM448" s="14"/>
      <c r="IN448" s="14"/>
      <c r="IO448" s="14"/>
      <c r="IP448" s="14"/>
      <c r="IQ448" s="14"/>
      <c r="IR448" s="14"/>
      <c r="IS448" s="14"/>
      <c r="IT448" s="14"/>
      <c r="IU448" s="14"/>
      <c r="IV448" s="14"/>
    </row>
    <row r="449" spans="1:256" ht="114.75" customHeight="1">
      <c r="A449" s="34">
        <f>SUBTOTAL(103,$C$7:C449)*1</f>
        <v>426</v>
      </c>
      <c r="B449" s="35" t="s">
        <v>2534</v>
      </c>
      <c r="C449" s="35" t="s">
        <v>2534</v>
      </c>
      <c r="D449" s="36" t="s">
        <v>2535</v>
      </c>
      <c r="E449" s="35" t="s">
        <v>1022</v>
      </c>
      <c r="F449" s="35" t="s">
        <v>2536</v>
      </c>
      <c r="G449" s="38" t="s">
        <v>523</v>
      </c>
      <c r="H449" s="37">
        <v>442000</v>
      </c>
      <c r="I449" s="35" t="s">
        <v>643</v>
      </c>
      <c r="J449" s="35" t="s">
        <v>2537</v>
      </c>
      <c r="K449" s="35" t="s">
        <v>2538</v>
      </c>
      <c r="L449" s="35" t="s">
        <v>2459</v>
      </c>
      <c r="M449" s="45"/>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c r="DW449" s="14"/>
      <c r="DX449" s="14"/>
      <c r="DY449" s="14"/>
      <c r="DZ449" s="14"/>
      <c r="EA449" s="14"/>
      <c r="EB449" s="14"/>
      <c r="EC449" s="14"/>
      <c r="ED449" s="14"/>
      <c r="EE449" s="14"/>
      <c r="EF449" s="14"/>
      <c r="EG449" s="14"/>
      <c r="EH449" s="14"/>
      <c r="EI449" s="14"/>
      <c r="EJ449" s="14"/>
      <c r="EK449" s="14"/>
      <c r="EL449" s="14"/>
      <c r="EM449" s="14"/>
      <c r="EN449" s="14"/>
      <c r="EO449" s="14"/>
      <c r="EP449" s="14"/>
      <c r="EQ449" s="14"/>
      <c r="ER449" s="14"/>
      <c r="ES449" s="14"/>
      <c r="ET449" s="14"/>
      <c r="EU449" s="14"/>
      <c r="EV449" s="14"/>
      <c r="EW449" s="14"/>
      <c r="EX449" s="14"/>
      <c r="EY449" s="14"/>
      <c r="EZ449" s="14"/>
      <c r="FA449" s="14"/>
      <c r="FB449" s="14"/>
      <c r="FC449" s="14"/>
      <c r="FD449" s="14"/>
      <c r="FE449" s="14"/>
      <c r="FF449" s="14"/>
      <c r="FG449" s="14"/>
      <c r="FH449" s="14"/>
      <c r="FI449" s="14"/>
      <c r="FJ449" s="14"/>
      <c r="FK449" s="14"/>
      <c r="FL449" s="14"/>
      <c r="FM449" s="14"/>
      <c r="FN449" s="14"/>
      <c r="FO449" s="14"/>
      <c r="FP449" s="14"/>
      <c r="FQ449" s="14"/>
      <c r="FR449" s="14"/>
      <c r="FS449" s="14"/>
      <c r="FT449" s="14"/>
      <c r="FU449" s="14"/>
      <c r="FV449" s="14"/>
      <c r="FW449" s="14"/>
      <c r="FX449" s="14"/>
      <c r="FY449" s="14"/>
      <c r="FZ449" s="14"/>
      <c r="GA449" s="14"/>
      <c r="GB449" s="14"/>
      <c r="GC449" s="14"/>
      <c r="GD449" s="14"/>
      <c r="GE449" s="14"/>
      <c r="GF449" s="14"/>
      <c r="GG449" s="14"/>
      <c r="GH449" s="14"/>
      <c r="GI449" s="14"/>
      <c r="GJ449" s="14"/>
      <c r="GK449" s="14"/>
      <c r="GL449" s="14"/>
      <c r="GM449" s="14"/>
      <c r="GN449" s="14"/>
      <c r="GO449" s="14"/>
      <c r="GP449" s="14"/>
      <c r="GQ449" s="14"/>
      <c r="GR449" s="14"/>
      <c r="GS449" s="14"/>
      <c r="GT449" s="14"/>
      <c r="GU449" s="14"/>
      <c r="GV449" s="14"/>
      <c r="GW449" s="14"/>
      <c r="GX449" s="14"/>
      <c r="GY449" s="14"/>
      <c r="GZ449" s="14"/>
      <c r="HA449" s="14"/>
      <c r="HB449" s="14"/>
      <c r="HC449" s="14"/>
      <c r="HD449" s="14"/>
      <c r="HE449" s="14"/>
      <c r="HF449" s="14"/>
      <c r="HG449" s="14"/>
      <c r="HH449" s="14"/>
      <c r="HI449" s="14"/>
      <c r="HJ449" s="14"/>
      <c r="HK449" s="14"/>
      <c r="HL449" s="14"/>
      <c r="HM449" s="14"/>
      <c r="HN449" s="14"/>
      <c r="HO449" s="14"/>
      <c r="HP449" s="14"/>
      <c r="HQ449" s="14"/>
      <c r="HR449" s="14"/>
      <c r="HS449" s="14"/>
      <c r="HT449" s="14"/>
      <c r="HU449" s="14"/>
      <c r="HV449" s="14"/>
      <c r="HW449" s="14"/>
      <c r="HX449" s="14"/>
      <c r="HY449" s="14"/>
      <c r="HZ449" s="14"/>
      <c r="IA449" s="14"/>
      <c r="IB449" s="14"/>
      <c r="IC449" s="14"/>
      <c r="ID449" s="14"/>
      <c r="IE449" s="14"/>
      <c r="IF449" s="14"/>
      <c r="IG449" s="14"/>
      <c r="IH449" s="14"/>
      <c r="II449" s="14"/>
      <c r="IJ449" s="14"/>
      <c r="IK449" s="14"/>
      <c r="IL449" s="14"/>
      <c r="IM449" s="14"/>
      <c r="IN449" s="14"/>
      <c r="IO449" s="14"/>
      <c r="IP449" s="14"/>
      <c r="IQ449" s="14"/>
      <c r="IR449" s="14"/>
      <c r="IS449" s="14"/>
      <c r="IT449" s="14"/>
      <c r="IU449" s="14"/>
      <c r="IV449" s="14"/>
    </row>
    <row r="450" spans="1:256" ht="114.75" customHeight="1">
      <c r="A450" s="34">
        <f>SUBTOTAL(103,$C$7:C450)*1</f>
        <v>427</v>
      </c>
      <c r="B450" s="35" t="s">
        <v>2539</v>
      </c>
      <c r="C450" s="35" t="s">
        <v>2540</v>
      </c>
      <c r="D450" s="36" t="s">
        <v>2541</v>
      </c>
      <c r="E450" s="35" t="s">
        <v>300</v>
      </c>
      <c r="F450" s="35" t="s">
        <v>2542</v>
      </c>
      <c r="G450" s="35" t="s">
        <v>22</v>
      </c>
      <c r="H450" s="37">
        <v>11228.94</v>
      </c>
      <c r="I450" s="35" t="s">
        <v>223</v>
      </c>
      <c r="J450" s="35" t="s">
        <v>2543</v>
      </c>
      <c r="K450" s="35" t="s">
        <v>2499</v>
      </c>
      <c r="L450" s="35" t="s">
        <v>2459</v>
      </c>
      <c r="M450" s="45"/>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E450" s="14"/>
      <c r="EF450" s="14"/>
      <c r="EG450" s="14"/>
      <c r="EH450" s="14"/>
      <c r="EI450" s="14"/>
      <c r="EJ450" s="14"/>
      <c r="EK450" s="14"/>
      <c r="EL450" s="14"/>
      <c r="EM450" s="14"/>
      <c r="EN450" s="14"/>
      <c r="EO450" s="14"/>
      <c r="EP450" s="14"/>
      <c r="EQ450" s="14"/>
      <c r="ER450" s="14"/>
      <c r="ES450" s="14"/>
      <c r="ET450" s="14"/>
      <c r="EU450" s="14"/>
      <c r="EV450" s="14"/>
      <c r="EW450" s="14"/>
      <c r="EX450" s="14"/>
      <c r="EY450" s="14"/>
      <c r="EZ450" s="14"/>
      <c r="FA450" s="14"/>
      <c r="FB450" s="14"/>
      <c r="FC450" s="14"/>
      <c r="FD450" s="14"/>
      <c r="FE450" s="14"/>
      <c r="FF450" s="14"/>
      <c r="FG450" s="14"/>
      <c r="FH450" s="14"/>
      <c r="FI450" s="14"/>
      <c r="FJ450" s="14"/>
      <c r="FK450" s="14"/>
      <c r="FL450" s="14"/>
      <c r="FM450" s="14"/>
      <c r="FN450" s="14"/>
      <c r="FO450" s="14"/>
      <c r="FP450" s="14"/>
      <c r="FQ450" s="14"/>
      <c r="FR450" s="14"/>
      <c r="FS450" s="14"/>
      <c r="FT450" s="14"/>
      <c r="FU450" s="14"/>
      <c r="FV450" s="14"/>
      <c r="FW450" s="14"/>
      <c r="FX450" s="14"/>
      <c r="FY450" s="14"/>
      <c r="FZ450" s="14"/>
      <c r="GA450" s="14"/>
      <c r="GB450" s="14"/>
      <c r="GC450" s="14"/>
      <c r="GD450" s="14"/>
      <c r="GE450" s="14"/>
      <c r="GF450" s="14"/>
      <c r="GG450" s="14"/>
      <c r="GH450" s="14"/>
      <c r="GI450" s="14"/>
      <c r="GJ450" s="14"/>
      <c r="GK450" s="14"/>
      <c r="GL450" s="14"/>
      <c r="GM450" s="14"/>
      <c r="GN450" s="14"/>
      <c r="GO450" s="14"/>
      <c r="GP450" s="14"/>
      <c r="GQ450" s="14"/>
      <c r="GR450" s="14"/>
      <c r="GS450" s="14"/>
      <c r="GT450" s="14"/>
      <c r="GU450" s="14"/>
      <c r="GV450" s="14"/>
      <c r="GW450" s="14"/>
      <c r="GX450" s="14"/>
      <c r="GY450" s="14"/>
      <c r="GZ450" s="14"/>
      <c r="HA450" s="14"/>
      <c r="HB450" s="14"/>
      <c r="HC450" s="14"/>
      <c r="HD450" s="14"/>
      <c r="HE450" s="14"/>
      <c r="HF450" s="14"/>
      <c r="HG450" s="14"/>
      <c r="HH450" s="14"/>
      <c r="HI450" s="14"/>
      <c r="HJ450" s="14"/>
      <c r="HK450" s="14"/>
      <c r="HL450" s="14"/>
      <c r="HM450" s="14"/>
      <c r="HN450" s="14"/>
      <c r="HO450" s="14"/>
      <c r="HP450" s="14"/>
      <c r="HQ450" s="14"/>
      <c r="HR450" s="14"/>
      <c r="HS450" s="14"/>
      <c r="HT450" s="14"/>
      <c r="HU450" s="14"/>
      <c r="HV450" s="14"/>
      <c r="HW450" s="14"/>
      <c r="HX450" s="14"/>
      <c r="HY450" s="14"/>
      <c r="HZ450" s="14"/>
      <c r="IA450" s="14"/>
      <c r="IB450" s="14"/>
      <c r="IC450" s="14"/>
      <c r="ID450" s="14"/>
      <c r="IE450" s="14"/>
      <c r="IF450" s="14"/>
      <c r="IG450" s="14"/>
      <c r="IH450" s="14"/>
      <c r="II450" s="14"/>
      <c r="IJ450" s="14"/>
      <c r="IK450" s="14"/>
      <c r="IL450" s="14"/>
      <c r="IM450" s="14"/>
      <c r="IN450" s="14"/>
      <c r="IO450" s="14"/>
      <c r="IP450" s="14"/>
      <c r="IQ450" s="14"/>
      <c r="IR450" s="14"/>
      <c r="IS450" s="14"/>
      <c r="IT450" s="14"/>
      <c r="IU450" s="14"/>
      <c r="IV450" s="14"/>
    </row>
    <row r="451" spans="1:256" ht="114.75" customHeight="1">
      <c r="A451" s="34">
        <f>SUBTOTAL(103,$C$7:C451)*1</f>
        <v>428</v>
      </c>
      <c r="B451" s="35" t="s">
        <v>2544</v>
      </c>
      <c r="C451" s="35" t="s">
        <v>2544</v>
      </c>
      <c r="D451" s="36" t="s">
        <v>2545</v>
      </c>
      <c r="E451" s="35" t="s">
        <v>444</v>
      </c>
      <c r="F451" s="35" t="s">
        <v>2546</v>
      </c>
      <c r="G451" s="38" t="s">
        <v>67</v>
      </c>
      <c r="H451" s="37">
        <v>16000</v>
      </c>
      <c r="I451" s="35" t="s">
        <v>2547</v>
      </c>
      <c r="J451" s="35" t="s">
        <v>2548</v>
      </c>
      <c r="K451" s="35" t="s">
        <v>2549</v>
      </c>
      <c r="L451" s="35" t="s">
        <v>2459</v>
      </c>
      <c r="M451" s="45"/>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c r="DW451" s="14"/>
      <c r="DX451" s="14"/>
      <c r="DY451" s="14"/>
      <c r="DZ451" s="14"/>
      <c r="EA451" s="14"/>
      <c r="EB451" s="14"/>
      <c r="EC451" s="14"/>
      <c r="ED451" s="14"/>
      <c r="EE451" s="14"/>
      <c r="EF451" s="14"/>
      <c r="EG451" s="14"/>
      <c r="EH451" s="14"/>
      <c r="EI451" s="14"/>
      <c r="EJ451" s="14"/>
      <c r="EK451" s="14"/>
      <c r="EL451" s="14"/>
      <c r="EM451" s="14"/>
      <c r="EN451" s="14"/>
      <c r="EO451" s="14"/>
      <c r="EP451" s="14"/>
      <c r="EQ451" s="14"/>
      <c r="ER451" s="14"/>
      <c r="ES451" s="14"/>
      <c r="ET451" s="14"/>
      <c r="EU451" s="14"/>
      <c r="EV451" s="14"/>
      <c r="EW451" s="14"/>
      <c r="EX451" s="14"/>
      <c r="EY451" s="14"/>
      <c r="EZ451" s="14"/>
      <c r="FA451" s="14"/>
      <c r="FB451" s="14"/>
      <c r="FC451" s="14"/>
      <c r="FD451" s="14"/>
      <c r="FE451" s="14"/>
      <c r="FF451" s="14"/>
      <c r="FG451" s="14"/>
      <c r="FH451" s="14"/>
      <c r="FI451" s="14"/>
      <c r="FJ451" s="14"/>
      <c r="FK451" s="14"/>
      <c r="FL451" s="14"/>
      <c r="FM451" s="14"/>
      <c r="FN451" s="14"/>
      <c r="FO451" s="14"/>
      <c r="FP451" s="14"/>
      <c r="FQ451" s="14"/>
      <c r="FR451" s="14"/>
      <c r="FS451" s="14"/>
      <c r="FT451" s="14"/>
      <c r="FU451" s="14"/>
      <c r="FV451" s="14"/>
      <c r="FW451" s="14"/>
      <c r="FX451" s="14"/>
      <c r="FY451" s="14"/>
      <c r="FZ451" s="14"/>
      <c r="GA451" s="14"/>
      <c r="GB451" s="14"/>
      <c r="GC451" s="14"/>
      <c r="GD451" s="14"/>
      <c r="GE451" s="14"/>
      <c r="GF451" s="14"/>
      <c r="GG451" s="14"/>
      <c r="GH451" s="14"/>
      <c r="GI451" s="14"/>
      <c r="GJ451" s="14"/>
      <c r="GK451" s="14"/>
      <c r="GL451" s="14"/>
      <c r="GM451" s="14"/>
      <c r="GN451" s="14"/>
      <c r="GO451" s="14"/>
      <c r="GP451" s="14"/>
      <c r="GQ451" s="14"/>
      <c r="GR451" s="14"/>
      <c r="GS451" s="14"/>
      <c r="GT451" s="14"/>
      <c r="GU451" s="14"/>
      <c r="GV451" s="14"/>
      <c r="GW451" s="14"/>
      <c r="GX451" s="14"/>
      <c r="GY451" s="14"/>
      <c r="GZ451" s="14"/>
      <c r="HA451" s="14"/>
      <c r="HB451" s="14"/>
      <c r="HC451" s="14"/>
      <c r="HD451" s="14"/>
      <c r="HE451" s="14"/>
      <c r="HF451" s="14"/>
      <c r="HG451" s="14"/>
      <c r="HH451" s="14"/>
      <c r="HI451" s="14"/>
      <c r="HJ451" s="14"/>
      <c r="HK451" s="14"/>
      <c r="HL451" s="14"/>
      <c r="HM451" s="14"/>
      <c r="HN451" s="14"/>
      <c r="HO451" s="14"/>
      <c r="HP451" s="14"/>
      <c r="HQ451" s="14"/>
      <c r="HR451" s="14"/>
      <c r="HS451" s="14"/>
      <c r="HT451" s="14"/>
      <c r="HU451" s="14"/>
      <c r="HV451" s="14"/>
      <c r="HW451" s="14"/>
      <c r="HX451" s="14"/>
      <c r="HY451" s="14"/>
      <c r="HZ451" s="14"/>
      <c r="IA451" s="14"/>
      <c r="IB451" s="14"/>
      <c r="IC451" s="14"/>
      <c r="ID451" s="14"/>
      <c r="IE451" s="14"/>
      <c r="IF451" s="14"/>
      <c r="IG451" s="14"/>
      <c r="IH451" s="14"/>
      <c r="II451" s="14"/>
      <c r="IJ451" s="14"/>
      <c r="IK451" s="14"/>
      <c r="IL451" s="14"/>
      <c r="IM451" s="14"/>
      <c r="IN451" s="14"/>
      <c r="IO451" s="14"/>
      <c r="IP451" s="14"/>
      <c r="IQ451" s="14"/>
      <c r="IR451" s="14"/>
      <c r="IS451" s="14"/>
      <c r="IT451" s="14"/>
      <c r="IU451" s="14"/>
      <c r="IV451" s="14"/>
    </row>
    <row r="452" spans="1:13" s="3" customFormat="1" ht="45" customHeight="1">
      <c r="A452" s="27" t="s">
        <v>2550</v>
      </c>
      <c r="B452" s="28"/>
      <c r="C452" s="29"/>
      <c r="D452" s="30">
        <f>COUNTA(A453:A483)</f>
        <v>31</v>
      </c>
      <c r="E452" s="31"/>
      <c r="F452" s="31"/>
      <c r="G452" s="76"/>
      <c r="H452" s="26">
        <f>SUM(H453:H483)</f>
        <v>1452589.67</v>
      </c>
      <c r="I452" s="31"/>
      <c r="J452" s="31"/>
      <c r="K452" s="31"/>
      <c r="L452" s="31"/>
      <c r="M452" s="46"/>
    </row>
    <row r="453" spans="1:256" ht="114.75" customHeight="1">
      <c r="A453" s="34">
        <f>SUBTOTAL(103,$C$7:C453)*1</f>
        <v>429</v>
      </c>
      <c r="B453" s="35" t="s">
        <v>2551</v>
      </c>
      <c r="C453" s="35" t="s">
        <v>2551</v>
      </c>
      <c r="D453" s="36" t="s">
        <v>2552</v>
      </c>
      <c r="E453" s="35" t="s">
        <v>871</v>
      </c>
      <c r="F453" s="35" t="s">
        <v>2553</v>
      </c>
      <c r="G453" s="35" t="s">
        <v>22</v>
      </c>
      <c r="H453" s="37">
        <v>45036</v>
      </c>
      <c r="I453" s="35" t="s">
        <v>2554</v>
      </c>
      <c r="J453" s="35" t="s">
        <v>2555</v>
      </c>
      <c r="K453" s="35" t="s">
        <v>2556</v>
      </c>
      <c r="L453" s="35" t="s">
        <v>2550</v>
      </c>
      <c r="M453" s="45"/>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c r="DW453" s="14"/>
      <c r="DX453" s="14"/>
      <c r="DY453" s="14"/>
      <c r="DZ453" s="14"/>
      <c r="EA453" s="14"/>
      <c r="EB453" s="14"/>
      <c r="EC453" s="14"/>
      <c r="ED453" s="14"/>
      <c r="EE453" s="14"/>
      <c r="EF453" s="14"/>
      <c r="EG453" s="14"/>
      <c r="EH453" s="14"/>
      <c r="EI453" s="14"/>
      <c r="EJ453" s="14"/>
      <c r="EK453" s="14"/>
      <c r="EL453" s="14"/>
      <c r="EM453" s="14"/>
      <c r="EN453" s="14"/>
      <c r="EO453" s="14"/>
      <c r="EP453" s="14"/>
      <c r="EQ453" s="14"/>
      <c r="ER453" s="14"/>
      <c r="ES453" s="14"/>
      <c r="ET453" s="14"/>
      <c r="EU453" s="14"/>
      <c r="EV453" s="14"/>
      <c r="EW453" s="14"/>
      <c r="EX453" s="14"/>
      <c r="EY453" s="14"/>
      <c r="EZ453" s="14"/>
      <c r="FA453" s="14"/>
      <c r="FB453" s="14"/>
      <c r="FC453" s="14"/>
      <c r="FD453" s="14"/>
      <c r="FE453" s="14"/>
      <c r="FF453" s="14"/>
      <c r="FG453" s="14"/>
      <c r="FH453" s="14"/>
      <c r="FI453" s="14"/>
      <c r="FJ453" s="14"/>
      <c r="FK453" s="14"/>
      <c r="FL453" s="14"/>
      <c r="FM453" s="14"/>
      <c r="FN453" s="14"/>
      <c r="FO453" s="14"/>
      <c r="FP453" s="14"/>
      <c r="FQ453" s="14"/>
      <c r="FR453" s="14"/>
      <c r="FS453" s="14"/>
      <c r="FT453" s="14"/>
      <c r="FU453" s="14"/>
      <c r="FV453" s="14"/>
      <c r="FW453" s="14"/>
      <c r="FX453" s="14"/>
      <c r="FY453" s="14"/>
      <c r="FZ453" s="14"/>
      <c r="GA453" s="14"/>
      <c r="GB453" s="14"/>
      <c r="GC453" s="14"/>
      <c r="GD453" s="14"/>
      <c r="GE453" s="14"/>
      <c r="GF453" s="14"/>
      <c r="GG453" s="14"/>
      <c r="GH453" s="14"/>
      <c r="GI453" s="14"/>
      <c r="GJ453" s="14"/>
      <c r="GK453" s="14"/>
      <c r="GL453" s="14"/>
      <c r="GM453" s="14"/>
      <c r="GN453" s="14"/>
      <c r="GO453" s="14"/>
      <c r="GP453" s="14"/>
      <c r="GQ453" s="14"/>
      <c r="GR453" s="14"/>
      <c r="GS453" s="14"/>
      <c r="GT453" s="14"/>
      <c r="GU453" s="14"/>
      <c r="GV453" s="14"/>
      <c r="GW453" s="14"/>
      <c r="GX453" s="14"/>
      <c r="GY453" s="14"/>
      <c r="GZ453" s="14"/>
      <c r="HA453" s="14"/>
      <c r="HB453" s="14"/>
      <c r="HC453" s="14"/>
      <c r="HD453" s="14"/>
      <c r="HE453" s="14"/>
      <c r="HF453" s="14"/>
      <c r="HG453" s="14"/>
      <c r="HH453" s="14"/>
      <c r="HI453" s="14"/>
      <c r="HJ453" s="14"/>
      <c r="HK453" s="14"/>
      <c r="HL453" s="14"/>
      <c r="HM453" s="14"/>
      <c r="HN453" s="14"/>
      <c r="HO453" s="14"/>
      <c r="HP453" s="14"/>
      <c r="HQ453" s="14"/>
      <c r="HR453" s="14"/>
      <c r="HS453" s="14"/>
      <c r="HT453" s="14"/>
      <c r="HU453" s="14"/>
      <c r="HV453" s="14"/>
      <c r="HW453" s="14"/>
      <c r="HX453" s="14"/>
      <c r="HY453" s="14"/>
      <c r="HZ453" s="14"/>
      <c r="IA453" s="14"/>
      <c r="IB453" s="14"/>
      <c r="IC453" s="14"/>
      <c r="ID453" s="14"/>
      <c r="IE453" s="14"/>
      <c r="IF453" s="14"/>
      <c r="IG453" s="14"/>
      <c r="IH453" s="14"/>
      <c r="II453" s="14"/>
      <c r="IJ453" s="14"/>
      <c r="IK453" s="14"/>
      <c r="IL453" s="14"/>
      <c r="IM453" s="14"/>
      <c r="IN453" s="14"/>
      <c r="IO453" s="14"/>
      <c r="IP453" s="14"/>
      <c r="IQ453" s="14"/>
      <c r="IR453" s="14"/>
      <c r="IS453" s="14"/>
      <c r="IT453" s="14"/>
      <c r="IU453" s="14"/>
      <c r="IV453" s="14"/>
    </row>
    <row r="454" spans="1:256" ht="114.75" customHeight="1">
      <c r="A454" s="34">
        <f>SUBTOTAL(103,$C$7:C454)*1</f>
        <v>430</v>
      </c>
      <c r="B454" s="36" t="s">
        <v>2557</v>
      </c>
      <c r="C454" s="36" t="s">
        <v>2558</v>
      </c>
      <c r="D454" s="36" t="s">
        <v>2559</v>
      </c>
      <c r="E454" s="35" t="s">
        <v>183</v>
      </c>
      <c r="F454" s="35" t="s">
        <v>2560</v>
      </c>
      <c r="G454" s="38" t="s">
        <v>67</v>
      </c>
      <c r="H454" s="73">
        <v>19860</v>
      </c>
      <c r="I454" s="35" t="s">
        <v>2561</v>
      </c>
      <c r="J454" s="78" t="s">
        <v>2562</v>
      </c>
      <c r="K454" s="35" t="s">
        <v>2563</v>
      </c>
      <c r="L454" s="35" t="s">
        <v>2550</v>
      </c>
      <c r="M454" s="45"/>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c r="EW454" s="14"/>
      <c r="EX454" s="14"/>
      <c r="EY454" s="14"/>
      <c r="EZ454" s="14"/>
      <c r="FA454" s="14"/>
      <c r="FB454" s="14"/>
      <c r="FC454" s="14"/>
      <c r="FD454" s="14"/>
      <c r="FE454" s="14"/>
      <c r="FF454" s="14"/>
      <c r="FG454" s="14"/>
      <c r="FH454" s="14"/>
      <c r="FI454" s="14"/>
      <c r="FJ454" s="14"/>
      <c r="FK454" s="14"/>
      <c r="FL454" s="14"/>
      <c r="FM454" s="14"/>
      <c r="FN454" s="14"/>
      <c r="FO454" s="14"/>
      <c r="FP454" s="14"/>
      <c r="FQ454" s="14"/>
      <c r="FR454" s="14"/>
      <c r="FS454" s="14"/>
      <c r="FT454" s="14"/>
      <c r="FU454" s="14"/>
      <c r="FV454" s="14"/>
      <c r="FW454" s="14"/>
      <c r="FX454" s="14"/>
      <c r="FY454" s="14"/>
      <c r="FZ454" s="14"/>
      <c r="GA454" s="14"/>
      <c r="GB454" s="14"/>
      <c r="GC454" s="14"/>
      <c r="GD454" s="14"/>
      <c r="GE454" s="14"/>
      <c r="GF454" s="14"/>
      <c r="GG454" s="14"/>
      <c r="GH454" s="14"/>
      <c r="GI454" s="14"/>
      <c r="GJ454" s="14"/>
      <c r="GK454" s="14"/>
      <c r="GL454" s="14"/>
      <c r="GM454" s="14"/>
      <c r="GN454" s="14"/>
      <c r="GO454" s="14"/>
      <c r="GP454" s="14"/>
      <c r="GQ454" s="14"/>
      <c r="GR454" s="14"/>
      <c r="GS454" s="14"/>
      <c r="GT454" s="14"/>
      <c r="GU454" s="14"/>
      <c r="GV454" s="14"/>
      <c r="GW454" s="14"/>
      <c r="GX454" s="14"/>
      <c r="GY454" s="14"/>
      <c r="GZ454" s="14"/>
      <c r="HA454" s="14"/>
      <c r="HB454" s="14"/>
      <c r="HC454" s="14"/>
      <c r="HD454" s="14"/>
      <c r="HE454" s="14"/>
      <c r="HF454" s="14"/>
      <c r="HG454" s="14"/>
      <c r="HH454" s="14"/>
      <c r="HI454" s="14"/>
      <c r="HJ454" s="14"/>
      <c r="HK454" s="14"/>
      <c r="HL454" s="14"/>
      <c r="HM454" s="14"/>
      <c r="HN454" s="14"/>
      <c r="HO454" s="14"/>
      <c r="HP454" s="14"/>
      <c r="HQ454" s="14"/>
      <c r="HR454" s="14"/>
      <c r="HS454" s="14"/>
      <c r="HT454" s="14"/>
      <c r="HU454" s="14"/>
      <c r="HV454" s="14"/>
      <c r="HW454" s="14"/>
      <c r="HX454" s="14"/>
      <c r="HY454" s="14"/>
      <c r="HZ454" s="14"/>
      <c r="IA454" s="14"/>
      <c r="IB454" s="14"/>
      <c r="IC454" s="14"/>
      <c r="ID454" s="14"/>
      <c r="IE454" s="14"/>
      <c r="IF454" s="14"/>
      <c r="IG454" s="14"/>
      <c r="IH454" s="14"/>
      <c r="II454" s="14"/>
      <c r="IJ454" s="14"/>
      <c r="IK454" s="14"/>
      <c r="IL454" s="14"/>
      <c r="IM454" s="14"/>
      <c r="IN454" s="14"/>
      <c r="IO454" s="14"/>
      <c r="IP454" s="14"/>
      <c r="IQ454" s="14"/>
      <c r="IR454" s="14"/>
      <c r="IS454" s="14"/>
      <c r="IT454" s="14"/>
      <c r="IU454" s="14"/>
      <c r="IV454" s="14"/>
    </row>
    <row r="455" spans="1:256" ht="114.75" customHeight="1">
      <c r="A455" s="34">
        <f>SUBTOTAL(103,$C$7:C455)*1</f>
        <v>431</v>
      </c>
      <c r="B455" s="35" t="s">
        <v>2564</v>
      </c>
      <c r="C455" s="35" t="s">
        <v>2565</v>
      </c>
      <c r="D455" s="36" t="s">
        <v>2566</v>
      </c>
      <c r="E455" s="35" t="s">
        <v>169</v>
      </c>
      <c r="F455" s="35" t="s">
        <v>2567</v>
      </c>
      <c r="G455" s="38" t="s">
        <v>30</v>
      </c>
      <c r="H455" s="37">
        <v>189957</v>
      </c>
      <c r="I455" s="35" t="s">
        <v>2568</v>
      </c>
      <c r="J455" s="35" t="s">
        <v>2569</v>
      </c>
      <c r="K455" s="35" t="s">
        <v>2570</v>
      </c>
      <c r="L455" s="35" t="s">
        <v>2550</v>
      </c>
      <c r="M455" s="45"/>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c r="DV455" s="14"/>
      <c r="DW455" s="14"/>
      <c r="DX455" s="14"/>
      <c r="DY455" s="14"/>
      <c r="DZ455" s="14"/>
      <c r="EA455" s="14"/>
      <c r="EB455" s="14"/>
      <c r="EC455" s="14"/>
      <c r="ED455" s="14"/>
      <c r="EE455" s="14"/>
      <c r="EF455" s="14"/>
      <c r="EG455" s="14"/>
      <c r="EH455" s="14"/>
      <c r="EI455" s="14"/>
      <c r="EJ455" s="14"/>
      <c r="EK455" s="14"/>
      <c r="EL455" s="14"/>
      <c r="EM455" s="14"/>
      <c r="EN455" s="14"/>
      <c r="EO455" s="14"/>
      <c r="EP455" s="14"/>
      <c r="EQ455" s="14"/>
      <c r="ER455" s="14"/>
      <c r="ES455" s="14"/>
      <c r="ET455" s="14"/>
      <c r="EU455" s="14"/>
      <c r="EV455" s="14"/>
      <c r="EW455" s="14"/>
      <c r="EX455" s="14"/>
      <c r="EY455" s="14"/>
      <c r="EZ455" s="14"/>
      <c r="FA455" s="14"/>
      <c r="FB455" s="14"/>
      <c r="FC455" s="14"/>
      <c r="FD455" s="14"/>
      <c r="FE455" s="14"/>
      <c r="FF455" s="14"/>
      <c r="FG455" s="14"/>
      <c r="FH455" s="14"/>
      <c r="FI455" s="14"/>
      <c r="FJ455" s="14"/>
      <c r="FK455" s="14"/>
      <c r="FL455" s="14"/>
      <c r="FM455" s="14"/>
      <c r="FN455" s="14"/>
      <c r="FO455" s="14"/>
      <c r="FP455" s="14"/>
      <c r="FQ455" s="14"/>
      <c r="FR455" s="14"/>
      <c r="FS455" s="14"/>
      <c r="FT455" s="14"/>
      <c r="FU455" s="14"/>
      <c r="FV455" s="14"/>
      <c r="FW455" s="14"/>
      <c r="FX455" s="14"/>
      <c r="FY455" s="14"/>
      <c r="FZ455" s="14"/>
      <c r="GA455" s="14"/>
      <c r="GB455" s="14"/>
      <c r="GC455" s="14"/>
      <c r="GD455" s="14"/>
      <c r="GE455" s="14"/>
      <c r="GF455" s="14"/>
      <c r="GG455" s="14"/>
      <c r="GH455" s="14"/>
      <c r="GI455" s="14"/>
      <c r="GJ455" s="14"/>
      <c r="GK455" s="14"/>
      <c r="GL455" s="14"/>
      <c r="GM455" s="14"/>
      <c r="GN455" s="14"/>
      <c r="GO455" s="14"/>
      <c r="GP455" s="14"/>
      <c r="GQ455" s="14"/>
      <c r="GR455" s="14"/>
      <c r="GS455" s="14"/>
      <c r="GT455" s="14"/>
      <c r="GU455" s="14"/>
      <c r="GV455" s="14"/>
      <c r="GW455" s="14"/>
      <c r="GX455" s="14"/>
      <c r="GY455" s="14"/>
      <c r="GZ455" s="14"/>
      <c r="HA455" s="14"/>
      <c r="HB455" s="14"/>
      <c r="HC455" s="14"/>
      <c r="HD455" s="14"/>
      <c r="HE455" s="14"/>
      <c r="HF455" s="14"/>
      <c r="HG455" s="14"/>
      <c r="HH455" s="14"/>
      <c r="HI455" s="14"/>
      <c r="HJ455" s="14"/>
      <c r="HK455" s="14"/>
      <c r="HL455" s="14"/>
      <c r="HM455" s="14"/>
      <c r="HN455" s="14"/>
      <c r="HO455" s="14"/>
      <c r="HP455" s="14"/>
      <c r="HQ455" s="14"/>
      <c r="HR455" s="14"/>
      <c r="HS455" s="14"/>
      <c r="HT455" s="14"/>
      <c r="HU455" s="14"/>
      <c r="HV455" s="14"/>
      <c r="HW455" s="14"/>
      <c r="HX455" s="14"/>
      <c r="HY455" s="14"/>
      <c r="HZ455" s="14"/>
      <c r="IA455" s="14"/>
      <c r="IB455" s="14"/>
      <c r="IC455" s="14"/>
      <c r="ID455" s="14"/>
      <c r="IE455" s="14"/>
      <c r="IF455" s="14"/>
      <c r="IG455" s="14"/>
      <c r="IH455" s="14"/>
      <c r="II455" s="14"/>
      <c r="IJ455" s="14"/>
      <c r="IK455" s="14"/>
      <c r="IL455" s="14"/>
      <c r="IM455" s="14"/>
      <c r="IN455" s="14"/>
      <c r="IO455" s="14"/>
      <c r="IP455" s="14"/>
      <c r="IQ455" s="14"/>
      <c r="IR455" s="14"/>
      <c r="IS455" s="14"/>
      <c r="IT455" s="14"/>
      <c r="IU455" s="14"/>
      <c r="IV455" s="14"/>
    </row>
    <row r="456" spans="1:256" ht="114.75" customHeight="1">
      <c r="A456" s="34">
        <f>SUBTOTAL(103,$C$7:C456)*1</f>
        <v>432</v>
      </c>
      <c r="B456" s="36" t="s">
        <v>2571</v>
      </c>
      <c r="C456" s="36" t="s">
        <v>2572</v>
      </c>
      <c r="D456" s="36" t="s">
        <v>2573</v>
      </c>
      <c r="E456" s="35" t="s">
        <v>169</v>
      </c>
      <c r="F456" s="35" t="s">
        <v>2574</v>
      </c>
      <c r="G456" s="35" t="s">
        <v>22</v>
      </c>
      <c r="H456" s="73">
        <v>50000</v>
      </c>
      <c r="I456" s="35" t="s">
        <v>2575</v>
      </c>
      <c r="J456" s="78" t="s">
        <v>2576</v>
      </c>
      <c r="K456" s="35" t="s">
        <v>2577</v>
      </c>
      <c r="L456" s="35" t="s">
        <v>2550</v>
      </c>
      <c r="M456" s="45"/>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4"/>
      <c r="EU456" s="14"/>
      <c r="EV456" s="14"/>
      <c r="EW456" s="14"/>
      <c r="EX456" s="14"/>
      <c r="EY456" s="14"/>
      <c r="EZ456" s="14"/>
      <c r="FA456" s="14"/>
      <c r="FB456" s="14"/>
      <c r="FC456" s="14"/>
      <c r="FD456" s="14"/>
      <c r="FE456" s="14"/>
      <c r="FF456" s="14"/>
      <c r="FG456" s="14"/>
      <c r="FH456" s="14"/>
      <c r="FI456" s="14"/>
      <c r="FJ456" s="14"/>
      <c r="FK456" s="14"/>
      <c r="FL456" s="14"/>
      <c r="FM456" s="14"/>
      <c r="FN456" s="14"/>
      <c r="FO456" s="14"/>
      <c r="FP456" s="14"/>
      <c r="FQ456" s="14"/>
      <c r="FR456" s="14"/>
      <c r="FS456" s="14"/>
      <c r="FT456" s="14"/>
      <c r="FU456" s="14"/>
      <c r="FV456" s="14"/>
      <c r="FW456" s="14"/>
      <c r="FX456" s="14"/>
      <c r="FY456" s="14"/>
      <c r="FZ456" s="14"/>
      <c r="GA456" s="14"/>
      <c r="GB456" s="14"/>
      <c r="GC456" s="14"/>
      <c r="GD456" s="14"/>
      <c r="GE456" s="14"/>
      <c r="GF456" s="14"/>
      <c r="GG456" s="14"/>
      <c r="GH456" s="14"/>
      <c r="GI456" s="14"/>
      <c r="GJ456" s="14"/>
      <c r="GK456" s="14"/>
      <c r="GL456" s="14"/>
      <c r="GM456" s="14"/>
      <c r="GN456" s="14"/>
      <c r="GO456" s="14"/>
      <c r="GP456" s="14"/>
      <c r="GQ456" s="14"/>
      <c r="GR456" s="14"/>
      <c r="GS456" s="14"/>
      <c r="GT456" s="14"/>
      <c r="GU456" s="14"/>
      <c r="GV456" s="14"/>
      <c r="GW456" s="14"/>
      <c r="GX456" s="14"/>
      <c r="GY456" s="14"/>
      <c r="GZ456" s="14"/>
      <c r="HA456" s="14"/>
      <c r="HB456" s="14"/>
      <c r="HC456" s="14"/>
      <c r="HD456" s="14"/>
      <c r="HE456" s="14"/>
      <c r="HF456" s="14"/>
      <c r="HG456" s="14"/>
      <c r="HH456" s="14"/>
      <c r="HI456" s="14"/>
      <c r="HJ456" s="14"/>
      <c r="HK456" s="14"/>
      <c r="HL456" s="14"/>
      <c r="HM456" s="14"/>
      <c r="HN456" s="14"/>
      <c r="HO456" s="14"/>
      <c r="HP456" s="14"/>
      <c r="HQ456" s="14"/>
      <c r="HR456" s="14"/>
      <c r="HS456" s="14"/>
      <c r="HT456" s="14"/>
      <c r="HU456" s="14"/>
      <c r="HV456" s="14"/>
      <c r="HW456" s="14"/>
      <c r="HX456" s="14"/>
      <c r="HY456" s="14"/>
      <c r="HZ456" s="14"/>
      <c r="IA456" s="14"/>
      <c r="IB456" s="14"/>
      <c r="IC456" s="14"/>
      <c r="ID456" s="14"/>
      <c r="IE456" s="14"/>
      <c r="IF456" s="14"/>
      <c r="IG456" s="14"/>
      <c r="IH456" s="14"/>
      <c r="II456" s="14"/>
      <c r="IJ456" s="14"/>
      <c r="IK456" s="14"/>
      <c r="IL456" s="14"/>
      <c r="IM456" s="14"/>
      <c r="IN456" s="14"/>
      <c r="IO456" s="14"/>
      <c r="IP456" s="14"/>
      <c r="IQ456" s="14"/>
      <c r="IR456" s="14"/>
      <c r="IS456" s="14"/>
      <c r="IT456" s="14"/>
      <c r="IU456" s="14"/>
      <c r="IV456" s="14"/>
    </row>
    <row r="457" spans="1:256" ht="135.75" customHeight="1">
      <c r="A457" s="34">
        <f>SUBTOTAL(103,$C$7:C457)*1</f>
        <v>433</v>
      </c>
      <c r="B457" s="35" t="s">
        <v>2578</v>
      </c>
      <c r="C457" s="35" t="s">
        <v>2579</v>
      </c>
      <c r="D457" s="36" t="s">
        <v>2580</v>
      </c>
      <c r="E457" s="35" t="s">
        <v>119</v>
      </c>
      <c r="F457" s="35" t="s">
        <v>2581</v>
      </c>
      <c r="G457" s="35" t="s">
        <v>22</v>
      </c>
      <c r="H457" s="37">
        <v>63000</v>
      </c>
      <c r="I457" s="35" t="s">
        <v>1690</v>
      </c>
      <c r="J457" s="35" t="s">
        <v>2582</v>
      </c>
      <c r="K457" s="35" t="s">
        <v>2583</v>
      </c>
      <c r="L457" s="35" t="s">
        <v>2550</v>
      </c>
      <c r="M457" s="45"/>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c r="EW457" s="14"/>
      <c r="EX457" s="14"/>
      <c r="EY457" s="14"/>
      <c r="EZ457" s="14"/>
      <c r="FA457" s="14"/>
      <c r="FB457" s="14"/>
      <c r="FC457" s="14"/>
      <c r="FD457" s="14"/>
      <c r="FE457" s="14"/>
      <c r="FF457" s="14"/>
      <c r="FG457" s="14"/>
      <c r="FH457" s="14"/>
      <c r="FI457" s="14"/>
      <c r="FJ457" s="14"/>
      <c r="FK457" s="14"/>
      <c r="FL457" s="14"/>
      <c r="FM457" s="14"/>
      <c r="FN457" s="14"/>
      <c r="FO457" s="14"/>
      <c r="FP457" s="14"/>
      <c r="FQ457" s="14"/>
      <c r="FR457" s="14"/>
      <c r="FS457" s="14"/>
      <c r="FT457" s="14"/>
      <c r="FU457" s="14"/>
      <c r="FV457" s="14"/>
      <c r="FW457" s="14"/>
      <c r="FX457" s="14"/>
      <c r="FY457" s="14"/>
      <c r="FZ457" s="14"/>
      <c r="GA457" s="14"/>
      <c r="GB457" s="14"/>
      <c r="GC457" s="14"/>
      <c r="GD457" s="14"/>
      <c r="GE457" s="14"/>
      <c r="GF457" s="14"/>
      <c r="GG457" s="14"/>
      <c r="GH457" s="14"/>
      <c r="GI457" s="14"/>
      <c r="GJ457" s="14"/>
      <c r="GK457" s="14"/>
      <c r="GL457" s="14"/>
      <c r="GM457" s="14"/>
      <c r="GN457" s="14"/>
      <c r="GO457" s="14"/>
      <c r="GP457" s="14"/>
      <c r="GQ457" s="14"/>
      <c r="GR457" s="14"/>
      <c r="GS457" s="14"/>
      <c r="GT457" s="14"/>
      <c r="GU457" s="14"/>
      <c r="GV457" s="14"/>
      <c r="GW457" s="14"/>
      <c r="GX457" s="14"/>
      <c r="GY457" s="14"/>
      <c r="GZ457" s="14"/>
      <c r="HA457" s="14"/>
      <c r="HB457" s="14"/>
      <c r="HC457" s="14"/>
      <c r="HD457" s="14"/>
      <c r="HE457" s="14"/>
      <c r="HF457" s="14"/>
      <c r="HG457" s="14"/>
      <c r="HH457" s="14"/>
      <c r="HI457" s="14"/>
      <c r="HJ457" s="14"/>
      <c r="HK457" s="14"/>
      <c r="HL457" s="14"/>
      <c r="HM457" s="14"/>
      <c r="HN457" s="14"/>
      <c r="HO457" s="14"/>
      <c r="HP457" s="14"/>
      <c r="HQ457" s="14"/>
      <c r="HR457" s="14"/>
      <c r="HS457" s="14"/>
      <c r="HT457" s="14"/>
      <c r="HU457" s="14"/>
      <c r="HV457" s="14"/>
      <c r="HW457" s="14"/>
      <c r="HX457" s="14"/>
      <c r="HY457" s="14"/>
      <c r="HZ457" s="14"/>
      <c r="IA457" s="14"/>
      <c r="IB457" s="14"/>
      <c r="IC457" s="14"/>
      <c r="ID457" s="14"/>
      <c r="IE457" s="14"/>
      <c r="IF457" s="14"/>
      <c r="IG457" s="14"/>
      <c r="IH457" s="14"/>
      <c r="II457" s="14"/>
      <c r="IJ457" s="14"/>
      <c r="IK457" s="14"/>
      <c r="IL457" s="14"/>
      <c r="IM457" s="14"/>
      <c r="IN457" s="14"/>
      <c r="IO457" s="14"/>
      <c r="IP457" s="14"/>
      <c r="IQ457" s="14"/>
      <c r="IR457" s="14"/>
      <c r="IS457" s="14"/>
      <c r="IT457" s="14"/>
      <c r="IU457" s="14"/>
      <c r="IV457" s="14"/>
    </row>
    <row r="458" spans="1:256" ht="114.75" customHeight="1">
      <c r="A458" s="34">
        <f>SUBTOTAL(103,$C$7:C458)*1</f>
        <v>434</v>
      </c>
      <c r="B458" s="35" t="s">
        <v>2584</v>
      </c>
      <c r="C458" s="35" t="s">
        <v>2585</v>
      </c>
      <c r="D458" s="36" t="s">
        <v>2586</v>
      </c>
      <c r="E458" s="35" t="s">
        <v>300</v>
      </c>
      <c r="F458" s="35" t="s">
        <v>2587</v>
      </c>
      <c r="G458" s="35" t="s">
        <v>22</v>
      </c>
      <c r="H458" s="37">
        <v>109397</v>
      </c>
      <c r="I458" s="35" t="s">
        <v>2588</v>
      </c>
      <c r="J458" s="35" t="s">
        <v>2589</v>
      </c>
      <c r="K458" s="35" t="s">
        <v>2583</v>
      </c>
      <c r="L458" s="35" t="s">
        <v>2550</v>
      </c>
      <c r="M458" s="45"/>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c r="EW458" s="14"/>
      <c r="EX458" s="14"/>
      <c r="EY458" s="14"/>
      <c r="EZ458" s="14"/>
      <c r="FA458" s="14"/>
      <c r="FB458" s="14"/>
      <c r="FC458" s="14"/>
      <c r="FD458" s="14"/>
      <c r="FE458" s="14"/>
      <c r="FF458" s="14"/>
      <c r="FG458" s="14"/>
      <c r="FH458" s="14"/>
      <c r="FI458" s="14"/>
      <c r="FJ458" s="14"/>
      <c r="FK458" s="14"/>
      <c r="FL458" s="14"/>
      <c r="FM458" s="14"/>
      <c r="FN458" s="14"/>
      <c r="FO458" s="14"/>
      <c r="FP458" s="14"/>
      <c r="FQ458" s="14"/>
      <c r="FR458" s="14"/>
      <c r="FS458" s="14"/>
      <c r="FT458" s="14"/>
      <c r="FU458" s="14"/>
      <c r="FV458" s="14"/>
      <c r="FW458" s="14"/>
      <c r="FX458" s="14"/>
      <c r="FY458" s="14"/>
      <c r="FZ458" s="14"/>
      <c r="GA458" s="14"/>
      <c r="GB458" s="14"/>
      <c r="GC458" s="14"/>
      <c r="GD458" s="14"/>
      <c r="GE458" s="14"/>
      <c r="GF458" s="14"/>
      <c r="GG458" s="14"/>
      <c r="GH458" s="14"/>
      <c r="GI458" s="14"/>
      <c r="GJ458" s="14"/>
      <c r="GK458" s="14"/>
      <c r="GL458" s="14"/>
      <c r="GM458" s="14"/>
      <c r="GN458" s="14"/>
      <c r="GO458" s="14"/>
      <c r="GP458" s="14"/>
      <c r="GQ458" s="14"/>
      <c r="GR458" s="14"/>
      <c r="GS458" s="14"/>
      <c r="GT458" s="14"/>
      <c r="GU458" s="14"/>
      <c r="GV458" s="14"/>
      <c r="GW458" s="14"/>
      <c r="GX458" s="14"/>
      <c r="GY458" s="14"/>
      <c r="GZ458" s="14"/>
      <c r="HA458" s="14"/>
      <c r="HB458" s="14"/>
      <c r="HC458" s="14"/>
      <c r="HD458" s="14"/>
      <c r="HE458" s="14"/>
      <c r="HF458" s="14"/>
      <c r="HG458" s="14"/>
      <c r="HH458" s="14"/>
      <c r="HI458" s="14"/>
      <c r="HJ458" s="14"/>
      <c r="HK458" s="14"/>
      <c r="HL458" s="14"/>
      <c r="HM458" s="14"/>
      <c r="HN458" s="14"/>
      <c r="HO458" s="14"/>
      <c r="HP458" s="14"/>
      <c r="HQ458" s="14"/>
      <c r="HR458" s="14"/>
      <c r="HS458" s="14"/>
      <c r="HT458" s="14"/>
      <c r="HU458" s="14"/>
      <c r="HV458" s="14"/>
      <c r="HW458" s="14"/>
      <c r="HX458" s="14"/>
      <c r="HY458" s="14"/>
      <c r="HZ458" s="14"/>
      <c r="IA458" s="14"/>
      <c r="IB458" s="14"/>
      <c r="IC458" s="14"/>
      <c r="ID458" s="14"/>
      <c r="IE458" s="14"/>
      <c r="IF458" s="14"/>
      <c r="IG458" s="14"/>
      <c r="IH458" s="14"/>
      <c r="II458" s="14"/>
      <c r="IJ458" s="14"/>
      <c r="IK458" s="14"/>
      <c r="IL458" s="14"/>
      <c r="IM458" s="14"/>
      <c r="IN458" s="14"/>
      <c r="IO458" s="14"/>
      <c r="IP458" s="14"/>
      <c r="IQ458" s="14"/>
      <c r="IR458" s="14"/>
      <c r="IS458" s="14"/>
      <c r="IT458" s="14"/>
      <c r="IU458" s="14"/>
      <c r="IV458" s="14"/>
    </row>
    <row r="459" spans="1:256" ht="114.75" customHeight="1">
      <c r="A459" s="34">
        <f>SUBTOTAL(103,$C$7:C459)*1</f>
        <v>435</v>
      </c>
      <c r="B459" s="35" t="s">
        <v>2590</v>
      </c>
      <c r="C459" s="35" t="s">
        <v>2590</v>
      </c>
      <c r="D459" s="36" t="s">
        <v>2591</v>
      </c>
      <c r="E459" s="35" t="s">
        <v>153</v>
      </c>
      <c r="F459" s="35" t="s">
        <v>2592</v>
      </c>
      <c r="G459" s="35" t="s">
        <v>22</v>
      </c>
      <c r="H459" s="37">
        <v>153634.67</v>
      </c>
      <c r="I459" s="35" t="s">
        <v>2593</v>
      </c>
      <c r="J459" s="35" t="s">
        <v>2594</v>
      </c>
      <c r="K459" s="35" t="s">
        <v>2583</v>
      </c>
      <c r="L459" s="35" t="s">
        <v>2550</v>
      </c>
      <c r="M459" s="45"/>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c r="EW459" s="14"/>
      <c r="EX459" s="14"/>
      <c r="EY459" s="14"/>
      <c r="EZ459" s="14"/>
      <c r="FA459" s="14"/>
      <c r="FB459" s="14"/>
      <c r="FC459" s="14"/>
      <c r="FD459" s="14"/>
      <c r="FE459" s="14"/>
      <c r="FF459" s="14"/>
      <c r="FG459" s="14"/>
      <c r="FH459" s="14"/>
      <c r="FI459" s="14"/>
      <c r="FJ459" s="14"/>
      <c r="FK459" s="14"/>
      <c r="FL459" s="14"/>
      <c r="FM459" s="14"/>
      <c r="FN459" s="14"/>
      <c r="FO459" s="14"/>
      <c r="FP459" s="14"/>
      <c r="FQ459" s="14"/>
      <c r="FR459" s="14"/>
      <c r="FS459" s="14"/>
      <c r="FT459" s="14"/>
      <c r="FU459" s="14"/>
      <c r="FV459" s="14"/>
      <c r="FW459" s="14"/>
      <c r="FX459" s="14"/>
      <c r="FY459" s="14"/>
      <c r="FZ459" s="14"/>
      <c r="GA459" s="14"/>
      <c r="GB459" s="14"/>
      <c r="GC459" s="14"/>
      <c r="GD459" s="14"/>
      <c r="GE459" s="14"/>
      <c r="GF459" s="14"/>
      <c r="GG459" s="14"/>
      <c r="GH459" s="14"/>
      <c r="GI459" s="14"/>
      <c r="GJ459" s="14"/>
      <c r="GK459" s="14"/>
      <c r="GL459" s="14"/>
      <c r="GM459" s="14"/>
      <c r="GN459" s="14"/>
      <c r="GO459" s="14"/>
      <c r="GP459" s="14"/>
      <c r="GQ459" s="14"/>
      <c r="GR459" s="14"/>
      <c r="GS459" s="14"/>
      <c r="GT459" s="14"/>
      <c r="GU459" s="14"/>
      <c r="GV459" s="14"/>
      <c r="GW459" s="14"/>
      <c r="GX459" s="14"/>
      <c r="GY459" s="14"/>
      <c r="GZ459" s="14"/>
      <c r="HA459" s="14"/>
      <c r="HB459" s="14"/>
      <c r="HC459" s="14"/>
      <c r="HD459" s="14"/>
      <c r="HE459" s="14"/>
      <c r="HF459" s="14"/>
      <c r="HG459" s="14"/>
      <c r="HH459" s="14"/>
      <c r="HI459" s="14"/>
      <c r="HJ459" s="14"/>
      <c r="HK459" s="14"/>
      <c r="HL459" s="14"/>
      <c r="HM459" s="14"/>
      <c r="HN459" s="14"/>
      <c r="HO459" s="14"/>
      <c r="HP459" s="14"/>
      <c r="HQ459" s="14"/>
      <c r="HR459" s="14"/>
      <c r="HS459" s="14"/>
      <c r="HT459" s="14"/>
      <c r="HU459" s="14"/>
      <c r="HV459" s="14"/>
      <c r="HW459" s="14"/>
      <c r="HX459" s="14"/>
      <c r="HY459" s="14"/>
      <c r="HZ459" s="14"/>
      <c r="IA459" s="14"/>
      <c r="IB459" s="14"/>
      <c r="IC459" s="14"/>
      <c r="ID459" s="14"/>
      <c r="IE459" s="14"/>
      <c r="IF459" s="14"/>
      <c r="IG459" s="14"/>
      <c r="IH459" s="14"/>
      <c r="II459" s="14"/>
      <c r="IJ459" s="14"/>
      <c r="IK459" s="14"/>
      <c r="IL459" s="14"/>
      <c r="IM459" s="14"/>
      <c r="IN459" s="14"/>
      <c r="IO459" s="14"/>
      <c r="IP459" s="14"/>
      <c r="IQ459" s="14"/>
      <c r="IR459" s="14"/>
      <c r="IS459" s="14"/>
      <c r="IT459" s="14"/>
      <c r="IU459" s="14"/>
      <c r="IV459" s="14"/>
    </row>
    <row r="460" spans="1:256" ht="114.75" customHeight="1">
      <c r="A460" s="34">
        <f>SUBTOTAL(103,$C$7:C460)*1</f>
        <v>436</v>
      </c>
      <c r="B460" s="35" t="s">
        <v>2595</v>
      </c>
      <c r="C460" s="35" t="s">
        <v>2596</v>
      </c>
      <c r="D460" s="36" t="s">
        <v>2597</v>
      </c>
      <c r="E460" s="35" t="s">
        <v>20</v>
      </c>
      <c r="F460" s="35" t="s">
        <v>2598</v>
      </c>
      <c r="G460" s="38" t="s">
        <v>67</v>
      </c>
      <c r="H460" s="37">
        <v>22997</v>
      </c>
      <c r="I460" s="35" t="s">
        <v>2599</v>
      </c>
      <c r="J460" s="35" t="s">
        <v>2600</v>
      </c>
      <c r="K460" s="35" t="s">
        <v>2601</v>
      </c>
      <c r="L460" s="35" t="s">
        <v>2550</v>
      </c>
      <c r="M460" s="45"/>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c r="DW460" s="14"/>
      <c r="DX460" s="14"/>
      <c r="DY460" s="14"/>
      <c r="DZ460" s="14"/>
      <c r="EA460" s="14"/>
      <c r="EB460" s="14"/>
      <c r="EC460" s="14"/>
      <c r="ED460" s="14"/>
      <c r="EE460" s="14"/>
      <c r="EF460" s="14"/>
      <c r="EG460" s="14"/>
      <c r="EH460" s="14"/>
      <c r="EI460" s="14"/>
      <c r="EJ460" s="14"/>
      <c r="EK460" s="14"/>
      <c r="EL460" s="14"/>
      <c r="EM460" s="14"/>
      <c r="EN460" s="14"/>
      <c r="EO460" s="14"/>
      <c r="EP460" s="14"/>
      <c r="EQ460" s="14"/>
      <c r="ER460" s="14"/>
      <c r="ES460" s="14"/>
      <c r="ET460" s="14"/>
      <c r="EU460" s="14"/>
      <c r="EV460" s="14"/>
      <c r="EW460" s="14"/>
      <c r="EX460" s="14"/>
      <c r="EY460" s="14"/>
      <c r="EZ460" s="14"/>
      <c r="FA460" s="14"/>
      <c r="FB460" s="14"/>
      <c r="FC460" s="14"/>
      <c r="FD460" s="14"/>
      <c r="FE460" s="14"/>
      <c r="FF460" s="14"/>
      <c r="FG460" s="14"/>
      <c r="FH460" s="14"/>
      <c r="FI460" s="14"/>
      <c r="FJ460" s="14"/>
      <c r="FK460" s="14"/>
      <c r="FL460" s="14"/>
      <c r="FM460" s="14"/>
      <c r="FN460" s="14"/>
      <c r="FO460" s="14"/>
      <c r="FP460" s="14"/>
      <c r="FQ460" s="14"/>
      <c r="FR460" s="14"/>
      <c r="FS460" s="14"/>
      <c r="FT460" s="14"/>
      <c r="FU460" s="14"/>
      <c r="FV460" s="14"/>
      <c r="FW460" s="14"/>
      <c r="FX460" s="14"/>
      <c r="FY460" s="14"/>
      <c r="FZ460" s="14"/>
      <c r="GA460" s="14"/>
      <c r="GB460" s="14"/>
      <c r="GC460" s="14"/>
      <c r="GD460" s="14"/>
      <c r="GE460" s="14"/>
      <c r="GF460" s="14"/>
      <c r="GG460" s="14"/>
      <c r="GH460" s="14"/>
      <c r="GI460" s="14"/>
      <c r="GJ460" s="14"/>
      <c r="GK460" s="14"/>
      <c r="GL460" s="14"/>
      <c r="GM460" s="14"/>
      <c r="GN460" s="14"/>
      <c r="GO460" s="14"/>
      <c r="GP460" s="14"/>
      <c r="GQ460" s="14"/>
      <c r="GR460" s="14"/>
      <c r="GS460" s="14"/>
      <c r="GT460" s="14"/>
      <c r="GU460" s="14"/>
      <c r="GV460" s="14"/>
      <c r="GW460" s="14"/>
      <c r="GX460" s="14"/>
      <c r="GY460" s="14"/>
      <c r="GZ460" s="14"/>
      <c r="HA460" s="14"/>
      <c r="HB460" s="14"/>
      <c r="HC460" s="14"/>
      <c r="HD460" s="14"/>
      <c r="HE460" s="14"/>
      <c r="HF460" s="14"/>
      <c r="HG460" s="14"/>
      <c r="HH460" s="14"/>
      <c r="HI460" s="14"/>
      <c r="HJ460" s="14"/>
      <c r="HK460" s="14"/>
      <c r="HL460" s="14"/>
      <c r="HM460" s="14"/>
      <c r="HN460" s="14"/>
      <c r="HO460" s="14"/>
      <c r="HP460" s="14"/>
      <c r="HQ460" s="14"/>
      <c r="HR460" s="14"/>
      <c r="HS460" s="14"/>
      <c r="HT460" s="14"/>
      <c r="HU460" s="14"/>
      <c r="HV460" s="14"/>
      <c r="HW460" s="14"/>
      <c r="HX460" s="14"/>
      <c r="HY460" s="14"/>
      <c r="HZ460" s="14"/>
      <c r="IA460" s="14"/>
      <c r="IB460" s="14"/>
      <c r="IC460" s="14"/>
      <c r="ID460" s="14"/>
      <c r="IE460" s="14"/>
      <c r="IF460" s="14"/>
      <c r="IG460" s="14"/>
      <c r="IH460" s="14"/>
      <c r="II460" s="14"/>
      <c r="IJ460" s="14"/>
      <c r="IK460" s="14"/>
      <c r="IL460" s="14"/>
      <c r="IM460" s="14"/>
      <c r="IN460" s="14"/>
      <c r="IO460" s="14"/>
      <c r="IP460" s="14"/>
      <c r="IQ460" s="14"/>
      <c r="IR460" s="14"/>
      <c r="IS460" s="14"/>
      <c r="IT460" s="14"/>
      <c r="IU460" s="14"/>
      <c r="IV460" s="14"/>
    </row>
    <row r="461" spans="1:256" ht="114.75" customHeight="1">
      <c r="A461" s="34">
        <f>SUBTOTAL(103,$C$7:C461)*1</f>
        <v>437</v>
      </c>
      <c r="B461" s="35" t="s">
        <v>2602</v>
      </c>
      <c r="C461" s="35" t="s">
        <v>2602</v>
      </c>
      <c r="D461" s="36" t="s">
        <v>2603</v>
      </c>
      <c r="E461" s="35" t="s">
        <v>20</v>
      </c>
      <c r="F461" s="35" t="s">
        <v>2604</v>
      </c>
      <c r="G461" s="35" t="s">
        <v>22</v>
      </c>
      <c r="H461" s="37">
        <v>11755</v>
      </c>
      <c r="I461" s="38" t="s">
        <v>2605</v>
      </c>
      <c r="J461" s="38" t="s">
        <v>2606</v>
      </c>
      <c r="K461" s="35" t="s">
        <v>2601</v>
      </c>
      <c r="L461" s="35" t="s">
        <v>2550</v>
      </c>
      <c r="M461" s="45"/>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c r="EL461" s="14"/>
      <c r="EM461" s="14"/>
      <c r="EN461" s="14"/>
      <c r="EO461" s="14"/>
      <c r="EP461" s="14"/>
      <c r="EQ461" s="14"/>
      <c r="ER461" s="14"/>
      <c r="ES461" s="14"/>
      <c r="ET461" s="14"/>
      <c r="EU461" s="14"/>
      <c r="EV461" s="14"/>
      <c r="EW461" s="14"/>
      <c r="EX461" s="14"/>
      <c r="EY461" s="14"/>
      <c r="EZ461" s="14"/>
      <c r="FA461" s="14"/>
      <c r="FB461" s="14"/>
      <c r="FC461" s="14"/>
      <c r="FD461" s="14"/>
      <c r="FE461" s="14"/>
      <c r="FF461" s="14"/>
      <c r="FG461" s="14"/>
      <c r="FH461" s="14"/>
      <c r="FI461" s="14"/>
      <c r="FJ461" s="14"/>
      <c r="FK461" s="14"/>
      <c r="FL461" s="14"/>
      <c r="FM461" s="14"/>
      <c r="FN461" s="14"/>
      <c r="FO461" s="14"/>
      <c r="FP461" s="14"/>
      <c r="FQ461" s="14"/>
      <c r="FR461" s="14"/>
      <c r="FS461" s="14"/>
      <c r="FT461" s="14"/>
      <c r="FU461" s="14"/>
      <c r="FV461" s="14"/>
      <c r="FW461" s="14"/>
      <c r="FX461" s="14"/>
      <c r="FY461" s="14"/>
      <c r="FZ461" s="14"/>
      <c r="GA461" s="14"/>
      <c r="GB461" s="14"/>
      <c r="GC461" s="14"/>
      <c r="GD461" s="14"/>
      <c r="GE461" s="14"/>
      <c r="GF461" s="14"/>
      <c r="GG461" s="14"/>
      <c r="GH461" s="14"/>
      <c r="GI461" s="14"/>
      <c r="GJ461" s="14"/>
      <c r="GK461" s="14"/>
      <c r="GL461" s="14"/>
      <c r="GM461" s="14"/>
      <c r="GN461" s="14"/>
      <c r="GO461" s="14"/>
      <c r="GP461" s="14"/>
      <c r="GQ461" s="14"/>
      <c r="GR461" s="14"/>
      <c r="GS461" s="14"/>
      <c r="GT461" s="14"/>
      <c r="GU461" s="14"/>
      <c r="GV461" s="14"/>
      <c r="GW461" s="14"/>
      <c r="GX461" s="14"/>
      <c r="GY461" s="14"/>
      <c r="GZ461" s="14"/>
      <c r="HA461" s="14"/>
      <c r="HB461" s="14"/>
      <c r="HC461" s="14"/>
      <c r="HD461" s="14"/>
      <c r="HE461" s="14"/>
      <c r="HF461" s="14"/>
      <c r="HG461" s="14"/>
      <c r="HH461" s="14"/>
      <c r="HI461" s="14"/>
      <c r="HJ461" s="14"/>
      <c r="HK461" s="14"/>
      <c r="HL461" s="14"/>
      <c r="HM461" s="14"/>
      <c r="HN461" s="14"/>
      <c r="HO461" s="14"/>
      <c r="HP461" s="14"/>
      <c r="HQ461" s="14"/>
      <c r="HR461" s="14"/>
      <c r="HS461" s="14"/>
      <c r="HT461" s="14"/>
      <c r="HU461" s="14"/>
      <c r="HV461" s="14"/>
      <c r="HW461" s="14"/>
      <c r="HX461" s="14"/>
      <c r="HY461" s="14"/>
      <c r="HZ461" s="14"/>
      <c r="IA461" s="14"/>
      <c r="IB461" s="14"/>
      <c r="IC461" s="14"/>
      <c r="ID461" s="14"/>
      <c r="IE461" s="14"/>
      <c r="IF461" s="14"/>
      <c r="IG461" s="14"/>
      <c r="IH461" s="14"/>
      <c r="II461" s="14"/>
      <c r="IJ461" s="14"/>
      <c r="IK461" s="14"/>
      <c r="IL461" s="14"/>
      <c r="IM461" s="14"/>
      <c r="IN461" s="14"/>
      <c r="IO461" s="14"/>
      <c r="IP461" s="14"/>
      <c r="IQ461" s="14"/>
      <c r="IR461" s="14"/>
      <c r="IS461" s="14"/>
      <c r="IT461" s="14"/>
      <c r="IU461" s="14"/>
      <c r="IV461" s="14"/>
    </row>
    <row r="462" spans="1:256" ht="114.75" customHeight="1">
      <c r="A462" s="34">
        <f>SUBTOTAL(103,$C$7:C462)*1</f>
        <v>438</v>
      </c>
      <c r="B462" s="36" t="s">
        <v>2607</v>
      </c>
      <c r="C462" s="36" t="s">
        <v>2608</v>
      </c>
      <c r="D462" s="36" t="s">
        <v>2609</v>
      </c>
      <c r="E462" s="35" t="s">
        <v>20</v>
      </c>
      <c r="F462" s="35" t="s">
        <v>2610</v>
      </c>
      <c r="G462" s="35" t="s">
        <v>22</v>
      </c>
      <c r="H462" s="73">
        <v>16120</v>
      </c>
      <c r="I462" s="35" t="s">
        <v>2611</v>
      </c>
      <c r="J462" s="78" t="s">
        <v>2612</v>
      </c>
      <c r="K462" s="35" t="s">
        <v>2613</v>
      </c>
      <c r="L462" s="35" t="s">
        <v>2550</v>
      </c>
      <c r="M462" s="45"/>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E462" s="14"/>
      <c r="EF462" s="14"/>
      <c r="EG462" s="14"/>
      <c r="EH462" s="14"/>
      <c r="EI462" s="14"/>
      <c r="EJ462" s="14"/>
      <c r="EK462" s="14"/>
      <c r="EL462" s="14"/>
      <c r="EM462" s="14"/>
      <c r="EN462" s="14"/>
      <c r="EO462" s="14"/>
      <c r="EP462" s="14"/>
      <c r="EQ462" s="14"/>
      <c r="ER462" s="14"/>
      <c r="ES462" s="14"/>
      <c r="ET462" s="14"/>
      <c r="EU462" s="14"/>
      <c r="EV462" s="14"/>
      <c r="EW462" s="14"/>
      <c r="EX462" s="14"/>
      <c r="EY462" s="14"/>
      <c r="EZ462" s="14"/>
      <c r="FA462" s="14"/>
      <c r="FB462" s="14"/>
      <c r="FC462" s="14"/>
      <c r="FD462" s="14"/>
      <c r="FE462" s="14"/>
      <c r="FF462" s="14"/>
      <c r="FG462" s="14"/>
      <c r="FH462" s="14"/>
      <c r="FI462" s="14"/>
      <c r="FJ462" s="14"/>
      <c r="FK462" s="14"/>
      <c r="FL462" s="14"/>
      <c r="FM462" s="14"/>
      <c r="FN462" s="14"/>
      <c r="FO462" s="14"/>
      <c r="FP462" s="14"/>
      <c r="FQ462" s="14"/>
      <c r="FR462" s="14"/>
      <c r="FS462" s="14"/>
      <c r="FT462" s="14"/>
      <c r="FU462" s="14"/>
      <c r="FV462" s="14"/>
      <c r="FW462" s="14"/>
      <c r="FX462" s="14"/>
      <c r="FY462" s="14"/>
      <c r="FZ462" s="14"/>
      <c r="GA462" s="14"/>
      <c r="GB462" s="14"/>
      <c r="GC462" s="14"/>
      <c r="GD462" s="14"/>
      <c r="GE462" s="14"/>
      <c r="GF462" s="14"/>
      <c r="GG462" s="14"/>
      <c r="GH462" s="14"/>
      <c r="GI462" s="14"/>
      <c r="GJ462" s="14"/>
      <c r="GK462" s="14"/>
      <c r="GL462" s="14"/>
      <c r="GM462" s="14"/>
      <c r="GN462" s="14"/>
      <c r="GO462" s="14"/>
      <c r="GP462" s="14"/>
      <c r="GQ462" s="14"/>
      <c r="GR462" s="14"/>
      <c r="GS462" s="14"/>
      <c r="GT462" s="14"/>
      <c r="GU462" s="14"/>
      <c r="GV462" s="14"/>
      <c r="GW462" s="14"/>
      <c r="GX462" s="14"/>
      <c r="GY462" s="14"/>
      <c r="GZ462" s="14"/>
      <c r="HA462" s="14"/>
      <c r="HB462" s="14"/>
      <c r="HC462" s="14"/>
      <c r="HD462" s="14"/>
      <c r="HE462" s="14"/>
      <c r="HF462" s="14"/>
      <c r="HG462" s="14"/>
      <c r="HH462" s="14"/>
      <c r="HI462" s="14"/>
      <c r="HJ462" s="14"/>
      <c r="HK462" s="14"/>
      <c r="HL462" s="14"/>
      <c r="HM462" s="14"/>
      <c r="HN462" s="14"/>
      <c r="HO462" s="14"/>
      <c r="HP462" s="14"/>
      <c r="HQ462" s="14"/>
      <c r="HR462" s="14"/>
      <c r="HS462" s="14"/>
      <c r="HT462" s="14"/>
      <c r="HU462" s="14"/>
      <c r="HV462" s="14"/>
      <c r="HW462" s="14"/>
      <c r="HX462" s="14"/>
      <c r="HY462" s="14"/>
      <c r="HZ462" s="14"/>
      <c r="IA462" s="14"/>
      <c r="IB462" s="14"/>
      <c r="IC462" s="14"/>
      <c r="ID462" s="14"/>
      <c r="IE462" s="14"/>
      <c r="IF462" s="14"/>
      <c r="IG462" s="14"/>
      <c r="IH462" s="14"/>
      <c r="II462" s="14"/>
      <c r="IJ462" s="14"/>
      <c r="IK462" s="14"/>
      <c r="IL462" s="14"/>
      <c r="IM462" s="14"/>
      <c r="IN462" s="14"/>
      <c r="IO462" s="14"/>
      <c r="IP462" s="14"/>
      <c r="IQ462" s="14"/>
      <c r="IR462" s="14"/>
      <c r="IS462" s="14"/>
      <c r="IT462" s="14"/>
      <c r="IU462" s="14"/>
      <c r="IV462" s="14"/>
    </row>
    <row r="463" spans="1:256" ht="114.75" customHeight="1">
      <c r="A463" s="34">
        <f>SUBTOTAL(103,$C$7:C463)*1</f>
        <v>439</v>
      </c>
      <c r="B463" s="35" t="s">
        <v>2614</v>
      </c>
      <c r="C463" s="35" t="s">
        <v>2614</v>
      </c>
      <c r="D463" s="36" t="s">
        <v>2615</v>
      </c>
      <c r="E463" s="35" t="s">
        <v>322</v>
      </c>
      <c r="F463" s="35" t="s">
        <v>2616</v>
      </c>
      <c r="G463" s="38" t="s">
        <v>67</v>
      </c>
      <c r="H463" s="37">
        <v>17880</v>
      </c>
      <c r="I463" s="35" t="s">
        <v>2617</v>
      </c>
      <c r="J463" s="78" t="s">
        <v>2618</v>
      </c>
      <c r="K463" s="35" t="s">
        <v>2619</v>
      </c>
      <c r="L463" s="35" t="s">
        <v>2550</v>
      </c>
      <c r="M463" s="45"/>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E463" s="14"/>
      <c r="EF463" s="14"/>
      <c r="EG463" s="14"/>
      <c r="EH463" s="14"/>
      <c r="EI463" s="14"/>
      <c r="EJ463" s="14"/>
      <c r="EK463" s="14"/>
      <c r="EL463" s="14"/>
      <c r="EM463" s="14"/>
      <c r="EN463" s="14"/>
      <c r="EO463" s="14"/>
      <c r="EP463" s="14"/>
      <c r="EQ463" s="14"/>
      <c r="ER463" s="14"/>
      <c r="ES463" s="14"/>
      <c r="ET463" s="14"/>
      <c r="EU463" s="14"/>
      <c r="EV463" s="14"/>
      <c r="EW463" s="14"/>
      <c r="EX463" s="14"/>
      <c r="EY463" s="14"/>
      <c r="EZ463" s="14"/>
      <c r="FA463" s="14"/>
      <c r="FB463" s="14"/>
      <c r="FC463" s="14"/>
      <c r="FD463" s="14"/>
      <c r="FE463" s="14"/>
      <c r="FF463" s="14"/>
      <c r="FG463" s="14"/>
      <c r="FH463" s="14"/>
      <c r="FI463" s="14"/>
      <c r="FJ463" s="14"/>
      <c r="FK463" s="14"/>
      <c r="FL463" s="14"/>
      <c r="FM463" s="14"/>
      <c r="FN463" s="14"/>
      <c r="FO463" s="14"/>
      <c r="FP463" s="14"/>
      <c r="FQ463" s="14"/>
      <c r="FR463" s="14"/>
      <c r="FS463" s="14"/>
      <c r="FT463" s="14"/>
      <c r="FU463" s="14"/>
      <c r="FV463" s="14"/>
      <c r="FW463" s="14"/>
      <c r="FX463" s="14"/>
      <c r="FY463" s="14"/>
      <c r="FZ463" s="14"/>
      <c r="GA463" s="14"/>
      <c r="GB463" s="14"/>
      <c r="GC463" s="14"/>
      <c r="GD463" s="14"/>
      <c r="GE463" s="14"/>
      <c r="GF463" s="14"/>
      <c r="GG463" s="14"/>
      <c r="GH463" s="14"/>
      <c r="GI463" s="14"/>
      <c r="GJ463" s="14"/>
      <c r="GK463" s="14"/>
      <c r="GL463" s="14"/>
      <c r="GM463" s="14"/>
      <c r="GN463" s="14"/>
      <c r="GO463" s="14"/>
      <c r="GP463" s="14"/>
      <c r="GQ463" s="14"/>
      <c r="GR463" s="14"/>
      <c r="GS463" s="14"/>
      <c r="GT463" s="14"/>
      <c r="GU463" s="14"/>
      <c r="GV463" s="14"/>
      <c r="GW463" s="14"/>
      <c r="GX463" s="14"/>
      <c r="GY463" s="14"/>
      <c r="GZ463" s="14"/>
      <c r="HA463" s="14"/>
      <c r="HB463" s="14"/>
      <c r="HC463" s="14"/>
      <c r="HD463" s="14"/>
      <c r="HE463" s="14"/>
      <c r="HF463" s="14"/>
      <c r="HG463" s="14"/>
      <c r="HH463" s="14"/>
      <c r="HI463" s="14"/>
      <c r="HJ463" s="14"/>
      <c r="HK463" s="14"/>
      <c r="HL463" s="14"/>
      <c r="HM463" s="14"/>
      <c r="HN463" s="14"/>
      <c r="HO463" s="14"/>
      <c r="HP463" s="14"/>
      <c r="HQ463" s="14"/>
      <c r="HR463" s="14"/>
      <c r="HS463" s="14"/>
      <c r="HT463" s="14"/>
      <c r="HU463" s="14"/>
      <c r="HV463" s="14"/>
      <c r="HW463" s="14"/>
      <c r="HX463" s="14"/>
      <c r="HY463" s="14"/>
      <c r="HZ463" s="14"/>
      <c r="IA463" s="14"/>
      <c r="IB463" s="14"/>
      <c r="IC463" s="14"/>
      <c r="ID463" s="14"/>
      <c r="IE463" s="14"/>
      <c r="IF463" s="14"/>
      <c r="IG463" s="14"/>
      <c r="IH463" s="14"/>
      <c r="II463" s="14"/>
      <c r="IJ463" s="14"/>
      <c r="IK463" s="14"/>
      <c r="IL463" s="14"/>
      <c r="IM463" s="14"/>
      <c r="IN463" s="14"/>
      <c r="IO463" s="14"/>
      <c r="IP463" s="14"/>
      <c r="IQ463" s="14"/>
      <c r="IR463" s="14"/>
      <c r="IS463" s="14"/>
      <c r="IT463" s="14"/>
      <c r="IU463" s="14"/>
      <c r="IV463" s="14"/>
    </row>
    <row r="464" spans="1:256" ht="114.75" customHeight="1">
      <c r="A464" s="34">
        <f>SUBTOTAL(103,$C$7:C464)*1</f>
        <v>440</v>
      </c>
      <c r="B464" s="36" t="s">
        <v>2620</v>
      </c>
      <c r="C464" s="36" t="s">
        <v>2621</v>
      </c>
      <c r="D464" s="36" t="s">
        <v>2622</v>
      </c>
      <c r="E464" s="35" t="s">
        <v>136</v>
      </c>
      <c r="F464" s="35" t="s">
        <v>2623</v>
      </c>
      <c r="G464" s="35" t="s">
        <v>22</v>
      </c>
      <c r="H464" s="73">
        <v>16749</v>
      </c>
      <c r="I464" s="35" t="s">
        <v>2624</v>
      </c>
      <c r="J464" s="78" t="s">
        <v>2625</v>
      </c>
      <c r="K464" s="35" t="s">
        <v>2626</v>
      </c>
      <c r="L464" s="35" t="s">
        <v>2550</v>
      </c>
      <c r="M464" s="45"/>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E464" s="14"/>
      <c r="EF464" s="14"/>
      <c r="EG464" s="14"/>
      <c r="EH464" s="14"/>
      <c r="EI464" s="14"/>
      <c r="EJ464" s="14"/>
      <c r="EK464" s="14"/>
      <c r="EL464" s="14"/>
      <c r="EM464" s="14"/>
      <c r="EN464" s="14"/>
      <c r="EO464" s="14"/>
      <c r="EP464" s="14"/>
      <c r="EQ464" s="14"/>
      <c r="ER464" s="14"/>
      <c r="ES464" s="14"/>
      <c r="ET464" s="14"/>
      <c r="EU464" s="14"/>
      <c r="EV464" s="14"/>
      <c r="EW464" s="14"/>
      <c r="EX464" s="14"/>
      <c r="EY464" s="14"/>
      <c r="EZ464" s="14"/>
      <c r="FA464" s="14"/>
      <c r="FB464" s="14"/>
      <c r="FC464" s="14"/>
      <c r="FD464" s="14"/>
      <c r="FE464" s="14"/>
      <c r="FF464" s="14"/>
      <c r="FG464" s="14"/>
      <c r="FH464" s="14"/>
      <c r="FI464" s="14"/>
      <c r="FJ464" s="14"/>
      <c r="FK464" s="14"/>
      <c r="FL464" s="14"/>
      <c r="FM464" s="14"/>
      <c r="FN464" s="14"/>
      <c r="FO464" s="14"/>
      <c r="FP464" s="14"/>
      <c r="FQ464" s="14"/>
      <c r="FR464" s="14"/>
      <c r="FS464" s="14"/>
      <c r="FT464" s="14"/>
      <c r="FU464" s="14"/>
      <c r="FV464" s="14"/>
      <c r="FW464" s="14"/>
      <c r="FX464" s="14"/>
      <c r="FY464" s="14"/>
      <c r="FZ464" s="14"/>
      <c r="GA464" s="14"/>
      <c r="GB464" s="14"/>
      <c r="GC464" s="14"/>
      <c r="GD464" s="14"/>
      <c r="GE464" s="14"/>
      <c r="GF464" s="14"/>
      <c r="GG464" s="14"/>
      <c r="GH464" s="14"/>
      <c r="GI464" s="14"/>
      <c r="GJ464" s="14"/>
      <c r="GK464" s="14"/>
      <c r="GL464" s="14"/>
      <c r="GM464" s="14"/>
      <c r="GN464" s="14"/>
      <c r="GO464" s="14"/>
      <c r="GP464" s="14"/>
      <c r="GQ464" s="14"/>
      <c r="GR464" s="14"/>
      <c r="GS464" s="14"/>
      <c r="GT464" s="14"/>
      <c r="GU464" s="14"/>
      <c r="GV464" s="14"/>
      <c r="GW464" s="14"/>
      <c r="GX464" s="14"/>
      <c r="GY464" s="14"/>
      <c r="GZ464" s="14"/>
      <c r="HA464" s="14"/>
      <c r="HB464" s="14"/>
      <c r="HC464" s="14"/>
      <c r="HD464" s="14"/>
      <c r="HE464" s="14"/>
      <c r="HF464" s="14"/>
      <c r="HG464" s="14"/>
      <c r="HH464" s="14"/>
      <c r="HI464" s="14"/>
      <c r="HJ464" s="14"/>
      <c r="HK464" s="14"/>
      <c r="HL464" s="14"/>
      <c r="HM464" s="14"/>
      <c r="HN464" s="14"/>
      <c r="HO464" s="14"/>
      <c r="HP464" s="14"/>
      <c r="HQ464" s="14"/>
      <c r="HR464" s="14"/>
      <c r="HS464" s="14"/>
      <c r="HT464" s="14"/>
      <c r="HU464" s="14"/>
      <c r="HV464" s="14"/>
      <c r="HW464" s="14"/>
      <c r="HX464" s="14"/>
      <c r="HY464" s="14"/>
      <c r="HZ464" s="14"/>
      <c r="IA464" s="14"/>
      <c r="IB464" s="14"/>
      <c r="IC464" s="14"/>
      <c r="ID464" s="14"/>
      <c r="IE464" s="14"/>
      <c r="IF464" s="14"/>
      <c r="IG464" s="14"/>
      <c r="IH464" s="14"/>
      <c r="II464" s="14"/>
      <c r="IJ464" s="14"/>
      <c r="IK464" s="14"/>
      <c r="IL464" s="14"/>
      <c r="IM464" s="14"/>
      <c r="IN464" s="14"/>
      <c r="IO464" s="14"/>
      <c r="IP464" s="14"/>
      <c r="IQ464" s="14"/>
      <c r="IR464" s="14"/>
      <c r="IS464" s="14"/>
      <c r="IT464" s="14"/>
      <c r="IU464" s="14"/>
      <c r="IV464" s="14"/>
    </row>
    <row r="465" spans="1:256" ht="114.75" customHeight="1">
      <c r="A465" s="34">
        <f>SUBTOTAL(103,$C$7:C465)*1</f>
        <v>441</v>
      </c>
      <c r="B465" s="35" t="s">
        <v>2627</v>
      </c>
      <c r="C465" s="35" t="s">
        <v>2628</v>
      </c>
      <c r="D465" s="36" t="s">
        <v>2629</v>
      </c>
      <c r="E465" s="35" t="s">
        <v>343</v>
      </c>
      <c r="F465" s="35" t="s">
        <v>2630</v>
      </c>
      <c r="G465" s="38" t="s">
        <v>171</v>
      </c>
      <c r="H465" s="37">
        <v>12000</v>
      </c>
      <c r="I465" s="35" t="s">
        <v>2631</v>
      </c>
      <c r="J465" s="35" t="s">
        <v>2632</v>
      </c>
      <c r="K465" s="35" t="s">
        <v>2633</v>
      </c>
      <c r="L465" s="35" t="s">
        <v>2550</v>
      </c>
      <c r="M465" s="45"/>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E465" s="14"/>
      <c r="EF465" s="14"/>
      <c r="EG465" s="14"/>
      <c r="EH465" s="14"/>
      <c r="EI465" s="14"/>
      <c r="EJ465" s="14"/>
      <c r="EK465" s="14"/>
      <c r="EL465" s="14"/>
      <c r="EM465" s="14"/>
      <c r="EN465" s="14"/>
      <c r="EO465" s="14"/>
      <c r="EP465" s="14"/>
      <c r="EQ465" s="14"/>
      <c r="ER465" s="14"/>
      <c r="ES465" s="14"/>
      <c r="ET465" s="14"/>
      <c r="EU465" s="14"/>
      <c r="EV465" s="14"/>
      <c r="EW465" s="14"/>
      <c r="EX465" s="14"/>
      <c r="EY465" s="14"/>
      <c r="EZ465" s="14"/>
      <c r="FA465" s="14"/>
      <c r="FB465" s="14"/>
      <c r="FC465" s="14"/>
      <c r="FD465" s="14"/>
      <c r="FE465" s="14"/>
      <c r="FF465" s="14"/>
      <c r="FG465" s="14"/>
      <c r="FH465" s="14"/>
      <c r="FI465" s="14"/>
      <c r="FJ465" s="14"/>
      <c r="FK465" s="14"/>
      <c r="FL465" s="14"/>
      <c r="FM465" s="14"/>
      <c r="FN465" s="14"/>
      <c r="FO465" s="14"/>
      <c r="FP465" s="14"/>
      <c r="FQ465" s="14"/>
      <c r="FR465" s="14"/>
      <c r="FS465" s="14"/>
      <c r="FT465" s="14"/>
      <c r="FU465" s="14"/>
      <c r="FV465" s="14"/>
      <c r="FW465" s="14"/>
      <c r="FX465" s="14"/>
      <c r="FY465" s="14"/>
      <c r="FZ465" s="14"/>
      <c r="GA465" s="14"/>
      <c r="GB465" s="14"/>
      <c r="GC465" s="14"/>
      <c r="GD465" s="14"/>
      <c r="GE465" s="14"/>
      <c r="GF465" s="14"/>
      <c r="GG465" s="14"/>
      <c r="GH465" s="14"/>
      <c r="GI465" s="14"/>
      <c r="GJ465" s="14"/>
      <c r="GK465" s="14"/>
      <c r="GL465" s="14"/>
      <c r="GM465" s="14"/>
      <c r="GN465" s="14"/>
      <c r="GO465" s="14"/>
      <c r="GP465" s="14"/>
      <c r="GQ465" s="14"/>
      <c r="GR465" s="14"/>
      <c r="GS465" s="14"/>
      <c r="GT465" s="14"/>
      <c r="GU465" s="14"/>
      <c r="GV465" s="14"/>
      <c r="GW465" s="14"/>
      <c r="GX465" s="14"/>
      <c r="GY465" s="14"/>
      <c r="GZ465" s="14"/>
      <c r="HA465" s="14"/>
      <c r="HB465" s="14"/>
      <c r="HC465" s="14"/>
      <c r="HD465" s="14"/>
      <c r="HE465" s="14"/>
      <c r="HF465" s="14"/>
      <c r="HG465" s="14"/>
      <c r="HH465" s="14"/>
      <c r="HI465" s="14"/>
      <c r="HJ465" s="14"/>
      <c r="HK465" s="14"/>
      <c r="HL465" s="14"/>
      <c r="HM465" s="14"/>
      <c r="HN465" s="14"/>
      <c r="HO465" s="14"/>
      <c r="HP465" s="14"/>
      <c r="HQ465" s="14"/>
      <c r="HR465" s="14"/>
      <c r="HS465" s="14"/>
      <c r="HT465" s="14"/>
      <c r="HU465" s="14"/>
      <c r="HV465" s="14"/>
      <c r="HW465" s="14"/>
      <c r="HX465" s="14"/>
      <c r="HY465" s="14"/>
      <c r="HZ465" s="14"/>
      <c r="IA465" s="14"/>
      <c r="IB465" s="14"/>
      <c r="IC465" s="14"/>
      <c r="ID465" s="14"/>
      <c r="IE465" s="14"/>
      <c r="IF465" s="14"/>
      <c r="IG465" s="14"/>
      <c r="IH465" s="14"/>
      <c r="II465" s="14"/>
      <c r="IJ465" s="14"/>
      <c r="IK465" s="14"/>
      <c r="IL465" s="14"/>
      <c r="IM465" s="14"/>
      <c r="IN465" s="14"/>
      <c r="IO465" s="14"/>
      <c r="IP465" s="14"/>
      <c r="IQ465" s="14"/>
      <c r="IR465" s="14"/>
      <c r="IS465" s="14"/>
      <c r="IT465" s="14"/>
      <c r="IU465" s="14"/>
      <c r="IV465" s="14"/>
    </row>
    <row r="466" spans="1:256" ht="114.75" customHeight="1">
      <c r="A466" s="34">
        <f>SUBTOTAL(103,$C$7:C466)*1</f>
        <v>442</v>
      </c>
      <c r="B466" s="35" t="s">
        <v>2634</v>
      </c>
      <c r="C466" s="35" t="s">
        <v>2635</v>
      </c>
      <c r="D466" s="36" t="s">
        <v>2636</v>
      </c>
      <c r="E466" s="35" t="s">
        <v>343</v>
      </c>
      <c r="F466" s="35" t="s">
        <v>2637</v>
      </c>
      <c r="G466" s="38" t="s">
        <v>171</v>
      </c>
      <c r="H466" s="37">
        <v>20000</v>
      </c>
      <c r="I466" s="35" t="s">
        <v>2638</v>
      </c>
      <c r="J466" s="35" t="s">
        <v>2639</v>
      </c>
      <c r="K466" s="35" t="s">
        <v>2640</v>
      </c>
      <c r="L466" s="35" t="s">
        <v>2550</v>
      </c>
      <c r="M466" s="45"/>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4"/>
      <c r="EV466" s="14"/>
      <c r="EW466" s="14"/>
      <c r="EX466" s="14"/>
      <c r="EY466" s="14"/>
      <c r="EZ466" s="14"/>
      <c r="FA466" s="14"/>
      <c r="FB466" s="14"/>
      <c r="FC466" s="14"/>
      <c r="FD466" s="14"/>
      <c r="FE466" s="14"/>
      <c r="FF466" s="14"/>
      <c r="FG466" s="14"/>
      <c r="FH466" s="14"/>
      <c r="FI466" s="14"/>
      <c r="FJ466" s="14"/>
      <c r="FK466" s="14"/>
      <c r="FL466" s="14"/>
      <c r="FM466" s="14"/>
      <c r="FN466" s="14"/>
      <c r="FO466" s="14"/>
      <c r="FP466" s="14"/>
      <c r="FQ466" s="14"/>
      <c r="FR466" s="14"/>
      <c r="FS466" s="14"/>
      <c r="FT466" s="14"/>
      <c r="FU466" s="14"/>
      <c r="FV466" s="14"/>
      <c r="FW466" s="14"/>
      <c r="FX466" s="14"/>
      <c r="FY466" s="14"/>
      <c r="FZ466" s="14"/>
      <c r="GA466" s="14"/>
      <c r="GB466" s="14"/>
      <c r="GC466" s="14"/>
      <c r="GD466" s="14"/>
      <c r="GE466" s="14"/>
      <c r="GF466" s="14"/>
      <c r="GG466" s="14"/>
      <c r="GH466" s="14"/>
      <c r="GI466" s="14"/>
      <c r="GJ466" s="14"/>
      <c r="GK466" s="14"/>
      <c r="GL466" s="14"/>
      <c r="GM466" s="14"/>
      <c r="GN466" s="14"/>
      <c r="GO466" s="14"/>
      <c r="GP466" s="14"/>
      <c r="GQ466" s="14"/>
      <c r="GR466" s="14"/>
      <c r="GS466" s="14"/>
      <c r="GT466" s="14"/>
      <c r="GU466" s="14"/>
      <c r="GV466" s="14"/>
      <c r="GW466" s="14"/>
      <c r="GX466" s="14"/>
      <c r="GY466" s="14"/>
      <c r="GZ466" s="14"/>
      <c r="HA466" s="14"/>
      <c r="HB466" s="14"/>
      <c r="HC466" s="14"/>
      <c r="HD466" s="14"/>
      <c r="HE466" s="14"/>
      <c r="HF466" s="14"/>
      <c r="HG466" s="14"/>
      <c r="HH466" s="14"/>
      <c r="HI466" s="14"/>
      <c r="HJ466" s="14"/>
      <c r="HK466" s="14"/>
      <c r="HL466" s="14"/>
      <c r="HM466" s="14"/>
      <c r="HN466" s="14"/>
      <c r="HO466" s="14"/>
      <c r="HP466" s="14"/>
      <c r="HQ466" s="14"/>
      <c r="HR466" s="14"/>
      <c r="HS466" s="14"/>
      <c r="HT466" s="14"/>
      <c r="HU466" s="14"/>
      <c r="HV466" s="14"/>
      <c r="HW466" s="14"/>
      <c r="HX466" s="14"/>
      <c r="HY466" s="14"/>
      <c r="HZ466" s="14"/>
      <c r="IA466" s="14"/>
      <c r="IB466" s="14"/>
      <c r="IC466" s="14"/>
      <c r="ID466" s="14"/>
      <c r="IE466" s="14"/>
      <c r="IF466" s="14"/>
      <c r="IG466" s="14"/>
      <c r="IH466" s="14"/>
      <c r="II466" s="14"/>
      <c r="IJ466" s="14"/>
      <c r="IK466" s="14"/>
      <c r="IL466" s="14"/>
      <c r="IM466" s="14"/>
      <c r="IN466" s="14"/>
      <c r="IO466" s="14"/>
      <c r="IP466" s="14"/>
      <c r="IQ466" s="14"/>
      <c r="IR466" s="14"/>
      <c r="IS466" s="14"/>
      <c r="IT466" s="14"/>
      <c r="IU466" s="14"/>
      <c r="IV466" s="14"/>
    </row>
    <row r="467" spans="1:256" ht="114.75" customHeight="1">
      <c r="A467" s="34">
        <f>SUBTOTAL(103,$C$7:C467)*1</f>
        <v>443</v>
      </c>
      <c r="B467" s="36" t="s">
        <v>2641</v>
      </c>
      <c r="C467" s="36" t="s">
        <v>2642</v>
      </c>
      <c r="D467" s="36" t="s">
        <v>2643</v>
      </c>
      <c r="E467" s="35" t="s">
        <v>343</v>
      </c>
      <c r="F467" s="35" t="s">
        <v>2644</v>
      </c>
      <c r="G467" s="38" t="s">
        <v>67</v>
      </c>
      <c r="H467" s="73">
        <v>21500</v>
      </c>
      <c r="I467" s="35" t="s">
        <v>2645</v>
      </c>
      <c r="J467" s="78" t="s">
        <v>2646</v>
      </c>
      <c r="K467" s="35" t="s">
        <v>2647</v>
      </c>
      <c r="L467" s="35" t="s">
        <v>2550</v>
      </c>
      <c r="M467" s="45"/>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c r="EW467" s="14"/>
      <c r="EX467" s="14"/>
      <c r="EY467" s="14"/>
      <c r="EZ467" s="14"/>
      <c r="FA467" s="14"/>
      <c r="FB467" s="14"/>
      <c r="FC467" s="14"/>
      <c r="FD467" s="14"/>
      <c r="FE467" s="14"/>
      <c r="FF467" s="14"/>
      <c r="FG467" s="14"/>
      <c r="FH467" s="14"/>
      <c r="FI467" s="14"/>
      <c r="FJ467" s="14"/>
      <c r="FK467" s="14"/>
      <c r="FL467" s="14"/>
      <c r="FM467" s="14"/>
      <c r="FN467" s="14"/>
      <c r="FO467" s="14"/>
      <c r="FP467" s="14"/>
      <c r="FQ467" s="14"/>
      <c r="FR467" s="14"/>
      <c r="FS467" s="14"/>
      <c r="FT467" s="14"/>
      <c r="FU467" s="14"/>
      <c r="FV467" s="14"/>
      <c r="FW467" s="14"/>
      <c r="FX467" s="14"/>
      <c r="FY467" s="14"/>
      <c r="FZ467" s="14"/>
      <c r="GA467" s="14"/>
      <c r="GB467" s="14"/>
      <c r="GC467" s="14"/>
      <c r="GD467" s="14"/>
      <c r="GE467" s="14"/>
      <c r="GF467" s="14"/>
      <c r="GG467" s="14"/>
      <c r="GH467" s="14"/>
      <c r="GI467" s="14"/>
      <c r="GJ467" s="14"/>
      <c r="GK467" s="14"/>
      <c r="GL467" s="14"/>
      <c r="GM467" s="14"/>
      <c r="GN467" s="14"/>
      <c r="GO467" s="14"/>
      <c r="GP467" s="14"/>
      <c r="GQ467" s="14"/>
      <c r="GR467" s="14"/>
      <c r="GS467" s="14"/>
      <c r="GT467" s="14"/>
      <c r="GU467" s="14"/>
      <c r="GV467" s="14"/>
      <c r="GW467" s="14"/>
      <c r="GX467" s="14"/>
      <c r="GY467" s="14"/>
      <c r="GZ467" s="14"/>
      <c r="HA467" s="14"/>
      <c r="HB467" s="14"/>
      <c r="HC467" s="14"/>
      <c r="HD467" s="14"/>
      <c r="HE467" s="14"/>
      <c r="HF467" s="14"/>
      <c r="HG467" s="14"/>
      <c r="HH467" s="14"/>
      <c r="HI467" s="14"/>
      <c r="HJ467" s="14"/>
      <c r="HK467" s="14"/>
      <c r="HL467" s="14"/>
      <c r="HM467" s="14"/>
      <c r="HN467" s="14"/>
      <c r="HO467" s="14"/>
      <c r="HP467" s="14"/>
      <c r="HQ467" s="14"/>
      <c r="HR467" s="14"/>
      <c r="HS467" s="14"/>
      <c r="HT467" s="14"/>
      <c r="HU467" s="14"/>
      <c r="HV467" s="14"/>
      <c r="HW467" s="14"/>
      <c r="HX467" s="14"/>
      <c r="HY467" s="14"/>
      <c r="HZ467" s="14"/>
      <c r="IA467" s="14"/>
      <c r="IB467" s="14"/>
      <c r="IC467" s="14"/>
      <c r="ID467" s="14"/>
      <c r="IE467" s="14"/>
      <c r="IF467" s="14"/>
      <c r="IG467" s="14"/>
      <c r="IH467" s="14"/>
      <c r="II467" s="14"/>
      <c r="IJ467" s="14"/>
      <c r="IK467" s="14"/>
      <c r="IL467" s="14"/>
      <c r="IM467" s="14"/>
      <c r="IN467" s="14"/>
      <c r="IO467" s="14"/>
      <c r="IP467" s="14"/>
      <c r="IQ467" s="14"/>
      <c r="IR467" s="14"/>
      <c r="IS467" s="14"/>
      <c r="IT467" s="14"/>
      <c r="IU467" s="14"/>
      <c r="IV467" s="14"/>
    </row>
    <row r="468" spans="1:256" ht="114.75" customHeight="1">
      <c r="A468" s="34">
        <f>SUBTOTAL(103,$C$7:C468)*1</f>
        <v>444</v>
      </c>
      <c r="B468" s="35" t="s">
        <v>2648</v>
      </c>
      <c r="C468" s="35" t="s">
        <v>2648</v>
      </c>
      <c r="D468" s="36" t="s">
        <v>2649</v>
      </c>
      <c r="E468" s="35" t="s">
        <v>597</v>
      </c>
      <c r="F468" s="35" t="s">
        <v>2650</v>
      </c>
      <c r="G468" s="38" t="s">
        <v>67</v>
      </c>
      <c r="H468" s="37">
        <v>50000</v>
      </c>
      <c r="I468" s="38" t="s">
        <v>2651</v>
      </c>
      <c r="J468" s="38" t="s">
        <v>2652</v>
      </c>
      <c r="K468" s="35" t="s">
        <v>2653</v>
      </c>
      <c r="L468" s="35" t="s">
        <v>2550</v>
      </c>
      <c r="M468" s="45"/>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c r="DW468" s="14"/>
      <c r="DX468" s="14"/>
      <c r="DY468" s="14"/>
      <c r="DZ468" s="14"/>
      <c r="EA468" s="14"/>
      <c r="EB468" s="14"/>
      <c r="EC468" s="14"/>
      <c r="ED468" s="14"/>
      <c r="EE468" s="14"/>
      <c r="EF468" s="14"/>
      <c r="EG468" s="14"/>
      <c r="EH468" s="14"/>
      <c r="EI468" s="14"/>
      <c r="EJ468" s="14"/>
      <c r="EK468" s="14"/>
      <c r="EL468" s="14"/>
      <c r="EM468" s="14"/>
      <c r="EN468" s="14"/>
      <c r="EO468" s="14"/>
      <c r="EP468" s="14"/>
      <c r="EQ468" s="14"/>
      <c r="ER468" s="14"/>
      <c r="ES468" s="14"/>
      <c r="ET468" s="14"/>
      <c r="EU468" s="14"/>
      <c r="EV468" s="14"/>
      <c r="EW468" s="14"/>
      <c r="EX468" s="14"/>
      <c r="EY468" s="14"/>
      <c r="EZ468" s="14"/>
      <c r="FA468" s="14"/>
      <c r="FB468" s="14"/>
      <c r="FC468" s="14"/>
      <c r="FD468" s="14"/>
      <c r="FE468" s="14"/>
      <c r="FF468" s="14"/>
      <c r="FG468" s="14"/>
      <c r="FH468" s="14"/>
      <c r="FI468" s="14"/>
      <c r="FJ468" s="14"/>
      <c r="FK468" s="14"/>
      <c r="FL468" s="14"/>
      <c r="FM468" s="14"/>
      <c r="FN468" s="14"/>
      <c r="FO468" s="14"/>
      <c r="FP468" s="14"/>
      <c r="FQ468" s="14"/>
      <c r="FR468" s="14"/>
      <c r="FS468" s="14"/>
      <c r="FT468" s="14"/>
      <c r="FU468" s="14"/>
      <c r="FV468" s="14"/>
      <c r="FW468" s="14"/>
      <c r="FX468" s="14"/>
      <c r="FY468" s="14"/>
      <c r="FZ468" s="14"/>
      <c r="GA468" s="14"/>
      <c r="GB468" s="14"/>
      <c r="GC468" s="14"/>
      <c r="GD468" s="14"/>
      <c r="GE468" s="14"/>
      <c r="GF468" s="14"/>
      <c r="GG468" s="14"/>
      <c r="GH468" s="14"/>
      <c r="GI468" s="14"/>
      <c r="GJ468" s="14"/>
      <c r="GK468" s="14"/>
      <c r="GL468" s="14"/>
      <c r="GM468" s="14"/>
      <c r="GN468" s="14"/>
      <c r="GO468" s="14"/>
      <c r="GP468" s="14"/>
      <c r="GQ468" s="14"/>
      <c r="GR468" s="14"/>
      <c r="GS468" s="14"/>
      <c r="GT468" s="14"/>
      <c r="GU468" s="14"/>
      <c r="GV468" s="14"/>
      <c r="GW468" s="14"/>
      <c r="GX468" s="14"/>
      <c r="GY468" s="14"/>
      <c r="GZ468" s="14"/>
      <c r="HA468" s="14"/>
      <c r="HB468" s="14"/>
      <c r="HC468" s="14"/>
      <c r="HD468" s="14"/>
      <c r="HE468" s="14"/>
      <c r="HF468" s="14"/>
      <c r="HG468" s="14"/>
      <c r="HH468" s="14"/>
      <c r="HI468" s="14"/>
      <c r="HJ468" s="14"/>
      <c r="HK468" s="14"/>
      <c r="HL468" s="14"/>
      <c r="HM468" s="14"/>
      <c r="HN468" s="14"/>
      <c r="HO468" s="14"/>
      <c r="HP468" s="14"/>
      <c r="HQ468" s="14"/>
      <c r="HR468" s="14"/>
      <c r="HS468" s="14"/>
      <c r="HT468" s="14"/>
      <c r="HU468" s="14"/>
      <c r="HV468" s="14"/>
      <c r="HW468" s="14"/>
      <c r="HX468" s="14"/>
      <c r="HY468" s="14"/>
      <c r="HZ468" s="14"/>
      <c r="IA468" s="14"/>
      <c r="IB468" s="14"/>
      <c r="IC468" s="14"/>
      <c r="ID468" s="14"/>
      <c r="IE468" s="14"/>
      <c r="IF468" s="14"/>
      <c r="IG468" s="14"/>
      <c r="IH468" s="14"/>
      <c r="II468" s="14"/>
      <c r="IJ468" s="14"/>
      <c r="IK468" s="14"/>
      <c r="IL468" s="14"/>
      <c r="IM468" s="14"/>
      <c r="IN468" s="14"/>
      <c r="IO468" s="14"/>
      <c r="IP468" s="14"/>
      <c r="IQ468" s="14"/>
      <c r="IR468" s="14"/>
      <c r="IS468" s="14"/>
      <c r="IT468" s="14"/>
      <c r="IU468" s="14"/>
      <c r="IV468" s="14"/>
    </row>
    <row r="469" spans="1:256" ht="114.75" customHeight="1">
      <c r="A469" s="34">
        <f>SUBTOTAL(103,$C$7:C469)*1</f>
        <v>445</v>
      </c>
      <c r="B469" s="35" t="s">
        <v>2654</v>
      </c>
      <c r="C469" s="35" t="s">
        <v>2654</v>
      </c>
      <c r="D469" s="36" t="s">
        <v>2655</v>
      </c>
      <c r="E469" s="35" t="s">
        <v>597</v>
      </c>
      <c r="F469" s="35" t="s">
        <v>2656</v>
      </c>
      <c r="G469" s="38" t="s">
        <v>67</v>
      </c>
      <c r="H469" s="37">
        <v>15000</v>
      </c>
      <c r="I469" s="38" t="s">
        <v>2651</v>
      </c>
      <c r="J469" s="38" t="s">
        <v>2652</v>
      </c>
      <c r="K469" s="35" t="s">
        <v>2653</v>
      </c>
      <c r="L469" s="35" t="s">
        <v>2550</v>
      </c>
      <c r="M469" s="45"/>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c r="DW469" s="14"/>
      <c r="DX469" s="14"/>
      <c r="DY469" s="14"/>
      <c r="DZ469" s="14"/>
      <c r="EA469" s="14"/>
      <c r="EB469" s="14"/>
      <c r="EC469" s="14"/>
      <c r="ED469" s="14"/>
      <c r="EE469" s="14"/>
      <c r="EF469" s="14"/>
      <c r="EG469" s="14"/>
      <c r="EH469" s="14"/>
      <c r="EI469" s="14"/>
      <c r="EJ469" s="14"/>
      <c r="EK469" s="14"/>
      <c r="EL469" s="14"/>
      <c r="EM469" s="14"/>
      <c r="EN469" s="14"/>
      <c r="EO469" s="14"/>
      <c r="EP469" s="14"/>
      <c r="EQ469" s="14"/>
      <c r="ER469" s="14"/>
      <c r="ES469" s="14"/>
      <c r="ET469" s="14"/>
      <c r="EU469" s="14"/>
      <c r="EV469" s="14"/>
      <c r="EW469" s="14"/>
      <c r="EX469" s="14"/>
      <c r="EY469" s="14"/>
      <c r="EZ469" s="14"/>
      <c r="FA469" s="14"/>
      <c r="FB469" s="14"/>
      <c r="FC469" s="14"/>
      <c r="FD469" s="14"/>
      <c r="FE469" s="14"/>
      <c r="FF469" s="14"/>
      <c r="FG469" s="14"/>
      <c r="FH469" s="14"/>
      <c r="FI469" s="14"/>
      <c r="FJ469" s="14"/>
      <c r="FK469" s="14"/>
      <c r="FL469" s="14"/>
      <c r="FM469" s="14"/>
      <c r="FN469" s="14"/>
      <c r="FO469" s="14"/>
      <c r="FP469" s="14"/>
      <c r="FQ469" s="14"/>
      <c r="FR469" s="14"/>
      <c r="FS469" s="14"/>
      <c r="FT469" s="14"/>
      <c r="FU469" s="14"/>
      <c r="FV469" s="14"/>
      <c r="FW469" s="14"/>
      <c r="FX469" s="14"/>
      <c r="FY469" s="14"/>
      <c r="FZ469" s="14"/>
      <c r="GA469" s="14"/>
      <c r="GB469" s="14"/>
      <c r="GC469" s="14"/>
      <c r="GD469" s="14"/>
      <c r="GE469" s="14"/>
      <c r="GF469" s="14"/>
      <c r="GG469" s="14"/>
      <c r="GH469" s="14"/>
      <c r="GI469" s="14"/>
      <c r="GJ469" s="14"/>
      <c r="GK469" s="14"/>
      <c r="GL469" s="14"/>
      <c r="GM469" s="14"/>
      <c r="GN469" s="14"/>
      <c r="GO469" s="14"/>
      <c r="GP469" s="14"/>
      <c r="GQ469" s="14"/>
      <c r="GR469" s="14"/>
      <c r="GS469" s="14"/>
      <c r="GT469" s="14"/>
      <c r="GU469" s="14"/>
      <c r="GV469" s="14"/>
      <c r="GW469" s="14"/>
      <c r="GX469" s="14"/>
      <c r="GY469" s="14"/>
      <c r="GZ469" s="14"/>
      <c r="HA469" s="14"/>
      <c r="HB469" s="14"/>
      <c r="HC469" s="14"/>
      <c r="HD469" s="14"/>
      <c r="HE469" s="14"/>
      <c r="HF469" s="14"/>
      <c r="HG469" s="14"/>
      <c r="HH469" s="14"/>
      <c r="HI469" s="14"/>
      <c r="HJ469" s="14"/>
      <c r="HK469" s="14"/>
      <c r="HL469" s="14"/>
      <c r="HM469" s="14"/>
      <c r="HN469" s="14"/>
      <c r="HO469" s="14"/>
      <c r="HP469" s="14"/>
      <c r="HQ469" s="14"/>
      <c r="HR469" s="14"/>
      <c r="HS469" s="14"/>
      <c r="HT469" s="14"/>
      <c r="HU469" s="14"/>
      <c r="HV469" s="14"/>
      <c r="HW469" s="14"/>
      <c r="HX469" s="14"/>
      <c r="HY469" s="14"/>
      <c r="HZ469" s="14"/>
      <c r="IA469" s="14"/>
      <c r="IB469" s="14"/>
      <c r="IC469" s="14"/>
      <c r="ID469" s="14"/>
      <c r="IE469" s="14"/>
      <c r="IF469" s="14"/>
      <c r="IG469" s="14"/>
      <c r="IH469" s="14"/>
      <c r="II469" s="14"/>
      <c r="IJ469" s="14"/>
      <c r="IK469" s="14"/>
      <c r="IL469" s="14"/>
      <c r="IM469" s="14"/>
      <c r="IN469" s="14"/>
      <c r="IO469" s="14"/>
      <c r="IP469" s="14"/>
      <c r="IQ469" s="14"/>
      <c r="IR469" s="14"/>
      <c r="IS469" s="14"/>
      <c r="IT469" s="14"/>
      <c r="IU469" s="14"/>
      <c r="IV469" s="14"/>
    </row>
    <row r="470" spans="1:256" ht="114.75" customHeight="1">
      <c r="A470" s="34">
        <f>SUBTOTAL(103,$C$7:C470)*1</f>
        <v>446</v>
      </c>
      <c r="B470" s="35" t="s">
        <v>2657</v>
      </c>
      <c r="C470" s="35" t="s">
        <v>2657</v>
      </c>
      <c r="D470" s="36" t="s">
        <v>2658</v>
      </c>
      <c r="E470" s="35" t="s">
        <v>597</v>
      </c>
      <c r="F470" s="35" t="s">
        <v>2659</v>
      </c>
      <c r="G470" s="38" t="s">
        <v>67</v>
      </c>
      <c r="H470" s="37">
        <v>35000</v>
      </c>
      <c r="I470" s="38" t="s">
        <v>2651</v>
      </c>
      <c r="J470" s="38" t="s">
        <v>2652</v>
      </c>
      <c r="K470" s="35" t="s">
        <v>2660</v>
      </c>
      <c r="L470" s="35" t="s">
        <v>2550</v>
      </c>
      <c r="M470" s="45"/>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c r="FL470" s="14"/>
      <c r="FM470" s="14"/>
      <c r="FN470" s="14"/>
      <c r="FO470" s="14"/>
      <c r="FP470" s="14"/>
      <c r="FQ470" s="14"/>
      <c r="FR470" s="14"/>
      <c r="FS470" s="14"/>
      <c r="FT470" s="14"/>
      <c r="FU470" s="14"/>
      <c r="FV470" s="14"/>
      <c r="FW470" s="14"/>
      <c r="FX470" s="14"/>
      <c r="FY470" s="14"/>
      <c r="FZ470" s="14"/>
      <c r="GA470" s="14"/>
      <c r="GB470" s="14"/>
      <c r="GC470" s="14"/>
      <c r="GD470" s="14"/>
      <c r="GE470" s="14"/>
      <c r="GF470" s="14"/>
      <c r="GG470" s="14"/>
      <c r="GH470" s="14"/>
      <c r="GI470" s="14"/>
      <c r="GJ470" s="14"/>
      <c r="GK470" s="14"/>
      <c r="GL470" s="14"/>
      <c r="GM470" s="14"/>
      <c r="GN470" s="14"/>
      <c r="GO470" s="14"/>
      <c r="GP470" s="14"/>
      <c r="GQ470" s="14"/>
      <c r="GR470" s="14"/>
      <c r="GS470" s="14"/>
      <c r="GT470" s="14"/>
      <c r="GU470" s="14"/>
      <c r="GV470" s="14"/>
      <c r="GW470" s="14"/>
      <c r="GX470" s="14"/>
      <c r="GY470" s="14"/>
      <c r="GZ470" s="14"/>
      <c r="HA470" s="14"/>
      <c r="HB470" s="14"/>
      <c r="HC470" s="14"/>
      <c r="HD470" s="14"/>
      <c r="HE470" s="14"/>
      <c r="HF470" s="14"/>
      <c r="HG470" s="14"/>
      <c r="HH470" s="14"/>
      <c r="HI470" s="14"/>
      <c r="HJ470" s="14"/>
      <c r="HK470" s="14"/>
      <c r="HL470" s="14"/>
      <c r="HM470" s="14"/>
      <c r="HN470" s="14"/>
      <c r="HO470" s="14"/>
      <c r="HP470" s="14"/>
      <c r="HQ470" s="14"/>
      <c r="HR470" s="14"/>
      <c r="HS470" s="14"/>
      <c r="HT470" s="14"/>
      <c r="HU470" s="14"/>
      <c r="HV470" s="14"/>
      <c r="HW470" s="14"/>
      <c r="HX470" s="14"/>
      <c r="HY470" s="14"/>
      <c r="HZ470" s="14"/>
      <c r="IA470" s="14"/>
      <c r="IB470" s="14"/>
      <c r="IC470" s="14"/>
      <c r="ID470" s="14"/>
      <c r="IE470" s="14"/>
      <c r="IF470" s="14"/>
      <c r="IG470" s="14"/>
      <c r="IH470" s="14"/>
      <c r="II470" s="14"/>
      <c r="IJ470" s="14"/>
      <c r="IK470" s="14"/>
      <c r="IL470" s="14"/>
      <c r="IM470" s="14"/>
      <c r="IN470" s="14"/>
      <c r="IO470" s="14"/>
      <c r="IP470" s="14"/>
      <c r="IQ470" s="14"/>
      <c r="IR470" s="14"/>
      <c r="IS470" s="14"/>
      <c r="IT470" s="14"/>
      <c r="IU470" s="14"/>
      <c r="IV470" s="14"/>
    </row>
    <row r="471" spans="1:256" ht="114.75" customHeight="1">
      <c r="A471" s="34">
        <f>SUBTOTAL(103,$C$7:C471)*1</f>
        <v>447</v>
      </c>
      <c r="B471" s="35" t="s">
        <v>2661</v>
      </c>
      <c r="C471" s="35" t="s">
        <v>2661</v>
      </c>
      <c r="D471" s="36" t="s">
        <v>2662</v>
      </c>
      <c r="E471" s="35" t="s">
        <v>597</v>
      </c>
      <c r="F471" s="35" t="s">
        <v>2663</v>
      </c>
      <c r="G471" s="38" t="s">
        <v>67</v>
      </c>
      <c r="H471" s="37">
        <v>15000</v>
      </c>
      <c r="I471" s="38" t="s">
        <v>2651</v>
      </c>
      <c r="J471" s="38" t="s">
        <v>2652</v>
      </c>
      <c r="K471" s="35" t="s">
        <v>2653</v>
      </c>
      <c r="L471" s="35" t="s">
        <v>2550</v>
      </c>
      <c r="M471" s="45"/>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E471" s="14"/>
      <c r="EF471" s="14"/>
      <c r="EG471" s="14"/>
      <c r="EH471" s="14"/>
      <c r="EI471" s="14"/>
      <c r="EJ471" s="14"/>
      <c r="EK471" s="14"/>
      <c r="EL471" s="14"/>
      <c r="EM471" s="14"/>
      <c r="EN471" s="14"/>
      <c r="EO471" s="14"/>
      <c r="EP471" s="14"/>
      <c r="EQ471" s="14"/>
      <c r="ER471" s="14"/>
      <c r="ES471" s="14"/>
      <c r="ET471" s="14"/>
      <c r="EU471" s="14"/>
      <c r="EV471" s="14"/>
      <c r="EW471" s="14"/>
      <c r="EX471" s="14"/>
      <c r="EY471" s="14"/>
      <c r="EZ471" s="14"/>
      <c r="FA471" s="14"/>
      <c r="FB471" s="14"/>
      <c r="FC471" s="14"/>
      <c r="FD471" s="14"/>
      <c r="FE471" s="14"/>
      <c r="FF471" s="14"/>
      <c r="FG471" s="14"/>
      <c r="FH471" s="14"/>
      <c r="FI471" s="14"/>
      <c r="FJ471" s="14"/>
      <c r="FK471" s="14"/>
      <c r="FL471" s="14"/>
      <c r="FM471" s="14"/>
      <c r="FN471" s="14"/>
      <c r="FO471" s="14"/>
      <c r="FP471" s="14"/>
      <c r="FQ471" s="14"/>
      <c r="FR471" s="14"/>
      <c r="FS471" s="14"/>
      <c r="FT471" s="14"/>
      <c r="FU471" s="14"/>
      <c r="FV471" s="14"/>
      <c r="FW471" s="14"/>
      <c r="FX471" s="14"/>
      <c r="FY471" s="14"/>
      <c r="FZ471" s="14"/>
      <c r="GA471" s="14"/>
      <c r="GB471" s="14"/>
      <c r="GC471" s="14"/>
      <c r="GD471" s="14"/>
      <c r="GE471" s="14"/>
      <c r="GF471" s="14"/>
      <c r="GG471" s="14"/>
      <c r="GH471" s="14"/>
      <c r="GI471" s="14"/>
      <c r="GJ471" s="14"/>
      <c r="GK471" s="14"/>
      <c r="GL471" s="14"/>
      <c r="GM471" s="14"/>
      <c r="GN471" s="14"/>
      <c r="GO471" s="14"/>
      <c r="GP471" s="14"/>
      <c r="GQ471" s="14"/>
      <c r="GR471" s="14"/>
      <c r="GS471" s="14"/>
      <c r="GT471" s="14"/>
      <c r="GU471" s="14"/>
      <c r="GV471" s="14"/>
      <c r="GW471" s="14"/>
      <c r="GX471" s="14"/>
      <c r="GY471" s="14"/>
      <c r="GZ471" s="14"/>
      <c r="HA471" s="14"/>
      <c r="HB471" s="14"/>
      <c r="HC471" s="14"/>
      <c r="HD471" s="14"/>
      <c r="HE471" s="14"/>
      <c r="HF471" s="14"/>
      <c r="HG471" s="14"/>
      <c r="HH471" s="14"/>
      <c r="HI471" s="14"/>
      <c r="HJ471" s="14"/>
      <c r="HK471" s="14"/>
      <c r="HL471" s="14"/>
      <c r="HM471" s="14"/>
      <c r="HN471" s="14"/>
      <c r="HO471" s="14"/>
      <c r="HP471" s="14"/>
      <c r="HQ471" s="14"/>
      <c r="HR471" s="14"/>
      <c r="HS471" s="14"/>
      <c r="HT471" s="14"/>
      <c r="HU471" s="14"/>
      <c r="HV471" s="14"/>
      <c r="HW471" s="14"/>
      <c r="HX471" s="14"/>
      <c r="HY471" s="14"/>
      <c r="HZ471" s="14"/>
      <c r="IA471" s="14"/>
      <c r="IB471" s="14"/>
      <c r="IC471" s="14"/>
      <c r="ID471" s="14"/>
      <c r="IE471" s="14"/>
      <c r="IF471" s="14"/>
      <c r="IG471" s="14"/>
      <c r="IH471" s="14"/>
      <c r="II471" s="14"/>
      <c r="IJ471" s="14"/>
      <c r="IK471" s="14"/>
      <c r="IL471" s="14"/>
      <c r="IM471" s="14"/>
      <c r="IN471" s="14"/>
      <c r="IO471" s="14"/>
      <c r="IP471" s="14"/>
      <c r="IQ471" s="14"/>
      <c r="IR471" s="14"/>
      <c r="IS471" s="14"/>
      <c r="IT471" s="14"/>
      <c r="IU471" s="14"/>
      <c r="IV471" s="14"/>
    </row>
    <row r="472" spans="1:256" ht="114.75" customHeight="1">
      <c r="A472" s="34">
        <f>SUBTOTAL(103,$C$7:C472)*1</f>
        <v>448</v>
      </c>
      <c r="B472" s="35" t="s">
        <v>2664</v>
      </c>
      <c r="C472" s="35" t="s">
        <v>2665</v>
      </c>
      <c r="D472" s="36" t="s">
        <v>2666</v>
      </c>
      <c r="E472" s="35" t="s">
        <v>1448</v>
      </c>
      <c r="F472" s="35" t="s">
        <v>2667</v>
      </c>
      <c r="G472" s="38" t="s">
        <v>67</v>
      </c>
      <c r="H472" s="37">
        <v>55000</v>
      </c>
      <c r="I472" s="38" t="s">
        <v>2668</v>
      </c>
      <c r="J472" s="78" t="s">
        <v>2669</v>
      </c>
      <c r="K472" s="35" t="s">
        <v>2583</v>
      </c>
      <c r="L472" s="35" t="s">
        <v>2550</v>
      </c>
      <c r="M472" s="45"/>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c r="EL472" s="14"/>
      <c r="EM472" s="14"/>
      <c r="EN472" s="14"/>
      <c r="EO472" s="14"/>
      <c r="EP472" s="14"/>
      <c r="EQ472" s="14"/>
      <c r="ER472" s="14"/>
      <c r="ES472" s="14"/>
      <c r="ET472" s="14"/>
      <c r="EU472" s="14"/>
      <c r="EV472" s="14"/>
      <c r="EW472" s="14"/>
      <c r="EX472" s="14"/>
      <c r="EY472" s="14"/>
      <c r="EZ472" s="14"/>
      <c r="FA472" s="14"/>
      <c r="FB472" s="14"/>
      <c r="FC472" s="14"/>
      <c r="FD472" s="14"/>
      <c r="FE472" s="14"/>
      <c r="FF472" s="14"/>
      <c r="FG472" s="14"/>
      <c r="FH472" s="14"/>
      <c r="FI472" s="14"/>
      <c r="FJ472" s="14"/>
      <c r="FK472" s="14"/>
      <c r="FL472" s="14"/>
      <c r="FM472" s="14"/>
      <c r="FN472" s="14"/>
      <c r="FO472" s="14"/>
      <c r="FP472" s="14"/>
      <c r="FQ472" s="14"/>
      <c r="FR472" s="14"/>
      <c r="FS472" s="14"/>
      <c r="FT472" s="14"/>
      <c r="FU472" s="14"/>
      <c r="FV472" s="14"/>
      <c r="FW472" s="14"/>
      <c r="FX472" s="14"/>
      <c r="FY472" s="14"/>
      <c r="FZ472" s="14"/>
      <c r="GA472" s="14"/>
      <c r="GB472" s="14"/>
      <c r="GC472" s="14"/>
      <c r="GD472" s="14"/>
      <c r="GE472" s="14"/>
      <c r="GF472" s="14"/>
      <c r="GG472" s="14"/>
      <c r="GH472" s="14"/>
      <c r="GI472" s="14"/>
      <c r="GJ472" s="14"/>
      <c r="GK472" s="14"/>
      <c r="GL472" s="14"/>
      <c r="GM472" s="14"/>
      <c r="GN472" s="14"/>
      <c r="GO472" s="14"/>
      <c r="GP472" s="14"/>
      <c r="GQ472" s="14"/>
      <c r="GR472" s="14"/>
      <c r="GS472" s="14"/>
      <c r="GT472" s="14"/>
      <c r="GU472" s="14"/>
      <c r="GV472" s="14"/>
      <c r="GW472" s="14"/>
      <c r="GX472" s="14"/>
      <c r="GY472" s="14"/>
      <c r="GZ472" s="14"/>
      <c r="HA472" s="14"/>
      <c r="HB472" s="14"/>
      <c r="HC472" s="14"/>
      <c r="HD472" s="14"/>
      <c r="HE472" s="14"/>
      <c r="HF472" s="14"/>
      <c r="HG472" s="14"/>
      <c r="HH472" s="14"/>
      <c r="HI472" s="14"/>
      <c r="HJ472" s="14"/>
      <c r="HK472" s="14"/>
      <c r="HL472" s="14"/>
      <c r="HM472" s="14"/>
      <c r="HN472" s="14"/>
      <c r="HO472" s="14"/>
      <c r="HP472" s="14"/>
      <c r="HQ472" s="14"/>
      <c r="HR472" s="14"/>
      <c r="HS472" s="14"/>
      <c r="HT472" s="14"/>
      <c r="HU472" s="14"/>
      <c r="HV472" s="14"/>
      <c r="HW472" s="14"/>
      <c r="HX472" s="14"/>
      <c r="HY472" s="14"/>
      <c r="HZ472" s="14"/>
      <c r="IA472" s="14"/>
      <c r="IB472" s="14"/>
      <c r="IC472" s="14"/>
      <c r="ID472" s="14"/>
      <c r="IE472" s="14"/>
      <c r="IF472" s="14"/>
      <c r="IG472" s="14"/>
      <c r="IH472" s="14"/>
      <c r="II472" s="14"/>
      <c r="IJ472" s="14"/>
      <c r="IK472" s="14"/>
      <c r="IL472" s="14"/>
      <c r="IM472" s="14"/>
      <c r="IN472" s="14"/>
      <c r="IO472" s="14"/>
      <c r="IP472" s="14"/>
      <c r="IQ472" s="14"/>
      <c r="IR472" s="14"/>
      <c r="IS472" s="14"/>
      <c r="IT472" s="14"/>
      <c r="IU472" s="14"/>
      <c r="IV472" s="14"/>
    </row>
    <row r="473" spans="1:256" ht="114.75" customHeight="1">
      <c r="A473" s="34">
        <f>SUBTOTAL(103,$C$7:C473)*1</f>
        <v>449</v>
      </c>
      <c r="B473" s="35" t="s">
        <v>2670</v>
      </c>
      <c r="C473" s="35" t="s">
        <v>2671</v>
      </c>
      <c r="D473" s="36" t="s">
        <v>2672</v>
      </c>
      <c r="E473" s="35" t="s">
        <v>1448</v>
      </c>
      <c r="F473" s="35" t="s">
        <v>2673</v>
      </c>
      <c r="G473" s="35" t="s">
        <v>22</v>
      </c>
      <c r="H473" s="37">
        <v>75600</v>
      </c>
      <c r="I473" s="35" t="s">
        <v>2674</v>
      </c>
      <c r="J473" s="35" t="s">
        <v>2589</v>
      </c>
      <c r="K473" s="35" t="s">
        <v>2583</v>
      </c>
      <c r="L473" s="35" t="s">
        <v>2550</v>
      </c>
      <c r="M473" s="45"/>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c r="EW473" s="14"/>
      <c r="EX473" s="14"/>
      <c r="EY473" s="14"/>
      <c r="EZ473" s="14"/>
      <c r="FA473" s="14"/>
      <c r="FB473" s="14"/>
      <c r="FC473" s="14"/>
      <c r="FD473" s="14"/>
      <c r="FE473" s="14"/>
      <c r="FF473" s="14"/>
      <c r="FG473" s="14"/>
      <c r="FH473" s="14"/>
      <c r="FI473" s="14"/>
      <c r="FJ473" s="14"/>
      <c r="FK473" s="14"/>
      <c r="FL473" s="14"/>
      <c r="FM473" s="14"/>
      <c r="FN473" s="14"/>
      <c r="FO473" s="14"/>
      <c r="FP473" s="14"/>
      <c r="FQ473" s="14"/>
      <c r="FR473" s="14"/>
      <c r="FS473" s="14"/>
      <c r="FT473" s="14"/>
      <c r="FU473" s="14"/>
      <c r="FV473" s="14"/>
      <c r="FW473" s="14"/>
      <c r="FX473" s="14"/>
      <c r="FY473" s="14"/>
      <c r="FZ473" s="14"/>
      <c r="GA473" s="14"/>
      <c r="GB473" s="14"/>
      <c r="GC473" s="14"/>
      <c r="GD473" s="14"/>
      <c r="GE473" s="14"/>
      <c r="GF473" s="14"/>
      <c r="GG473" s="14"/>
      <c r="GH473" s="14"/>
      <c r="GI473" s="14"/>
      <c r="GJ473" s="14"/>
      <c r="GK473" s="14"/>
      <c r="GL473" s="14"/>
      <c r="GM473" s="14"/>
      <c r="GN473" s="14"/>
      <c r="GO473" s="14"/>
      <c r="GP473" s="14"/>
      <c r="GQ473" s="14"/>
      <c r="GR473" s="14"/>
      <c r="GS473" s="14"/>
      <c r="GT473" s="14"/>
      <c r="GU473" s="14"/>
      <c r="GV473" s="14"/>
      <c r="GW473" s="14"/>
      <c r="GX473" s="14"/>
      <c r="GY473" s="14"/>
      <c r="GZ473" s="14"/>
      <c r="HA473" s="14"/>
      <c r="HB473" s="14"/>
      <c r="HC473" s="14"/>
      <c r="HD473" s="14"/>
      <c r="HE473" s="14"/>
      <c r="HF473" s="14"/>
      <c r="HG473" s="14"/>
      <c r="HH473" s="14"/>
      <c r="HI473" s="14"/>
      <c r="HJ473" s="14"/>
      <c r="HK473" s="14"/>
      <c r="HL473" s="14"/>
      <c r="HM473" s="14"/>
      <c r="HN473" s="14"/>
      <c r="HO473" s="14"/>
      <c r="HP473" s="14"/>
      <c r="HQ473" s="14"/>
      <c r="HR473" s="14"/>
      <c r="HS473" s="14"/>
      <c r="HT473" s="14"/>
      <c r="HU473" s="14"/>
      <c r="HV473" s="14"/>
      <c r="HW473" s="14"/>
      <c r="HX473" s="14"/>
      <c r="HY473" s="14"/>
      <c r="HZ473" s="14"/>
      <c r="IA473" s="14"/>
      <c r="IB473" s="14"/>
      <c r="IC473" s="14"/>
      <c r="ID473" s="14"/>
      <c r="IE473" s="14"/>
      <c r="IF473" s="14"/>
      <c r="IG473" s="14"/>
      <c r="IH473" s="14"/>
      <c r="II473" s="14"/>
      <c r="IJ473" s="14"/>
      <c r="IK473" s="14"/>
      <c r="IL473" s="14"/>
      <c r="IM473" s="14"/>
      <c r="IN473" s="14"/>
      <c r="IO473" s="14"/>
      <c r="IP473" s="14"/>
      <c r="IQ473" s="14"/>
      <c r="IR473" s="14"/>
      <c r="IS473" s="14"/>
      <c r="IT473" s="14"/>
      <c r="IU473" s="14"/>
      <c r="IV473" s="14"/>
    </row>
    <row r="474" spans="1:256" ht="114.75" customHeight="1">
      <c r="A474" s="34">
        <f>SUBTOTAL(103,$C$7:C474)*1</f>
        <v>450</v>
      </c>
      <c r="B474" s="35" t="s">
        <v>2675</v>
      </c>
      <c r="C474" s="35" t="s">
        <v>2676</v>
      </c>
      <c r="D474" s="36" t="s">
        <v>2677</v>
      </c>
      <c r="E474" s="35" t="s">
        <v>769</v>
      </c>
      <c r="F474" s="35" t="s">
        <v>2678</v>
      </c>
      <c r="G474" s="35" t="s">
        <v>22</v>
      </c>
      <c r="H474" s="37">
        <v>10600</v>
      </c>
      <c r="I474" s="35" t="s">
        <v>2679</v>
      </c>
      <c r="J474" s="35" t="s">
        <v>2680</v>
      </c>
      <c r="K474" s="35" t="s">
        <v>2681</v>
      </c>
      <c r="L474" s="35" t="s">
        <v>2550</v>
      </c>
      <c r="M474" s="45"/>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E474" s="14"/>
      <c r="EF474" s="14"/>
      <c r="EG474" s="14"/>
      <c r="EH474" s="14"/>
      <c r="EI474" s="14"/>
      <c r="EJ474" s="14"/>
      <c r="EK474" s="14"/>
      <c r="EL474" s="14"/>
      <c r="EM474" s="14"/>
      <c r="EN474" s="14"/>
      <c r="EO474" s="14"/>
      <c r="EP474" s="14"/>
      <c r="EQ474" s="14"/>
      <c r="ER474" s="14"/>
      <c r="ES474" s="14"/>
      <c r="ET474" s="14"/>
      <c r="EU474" s="14"/>
      <c r="EV474" s="14"/>
      <c r="EW474" s="14"/>
      <c r="EX474" s="14"/>
      <c r="EY474" s="14"/>
      <c r="EZ474" s="14"/>
      <c r="FA474" s="14"/>
      <c r="FB474" s="14"/>
      <c r="FC474" s="14"/>
      <c r="FD474" s="14"/>
      <c r="FE474" s="14"/>
      <c r="FF474" s="14"/>
      <c r="FG474" s="14"/>
      <c r="FH474" s="14"/>
      <c r="FI474" s="14"/>
      <c r="FJ474" s="14"/>
      <c r="FK474" s="14"/>
      <c r="FL474" s="14"/>
      <c r="FM474" s="14"/>
      <c r="FN474" s="14"/>
      <c r="FO474" s="14"/>
      <c r="FP474" s="14"/>
      <c r="FQ474" s="14"/>
      <c r="FR474" s="14"/>
      <c r="FS474" s="14"/>
      <c r="FT474" s="14"/>
      <c r="FU474" s="14"/>
      <c r="FV474" s="14"/>
      <c r="FW474" s="14"/>
      <c r="FX474" s="14"/>
      <c r="FY474" s="14"/>
      <c r="FZ474" s="14"/>
      <c r="GA474" s="14"/>
      <c r="GB474" s="14"/>
      <c r="GC474" s="14"/>
      <c r="GD474" s="14"/>
      <c r="GE474" s="14"/>
      <c r="GF474" s="14"/>
      <c r="GG474" s="14"/>
      <c r="GH474" s="14"/>
      <c r="GI474" s="14"/>
      <c r="GJ474" s="14"/>
      <c r="GK474" s="14"/>
      <c r="GL474" s="14"/>
      <c r="GM474" s="14"/>
      <c r="GN474" s="14"/>
      <c r="GO474" s="14"/>
      <c r="GP474" s="14"/>
      <c r="GQ474" s="14"/>
      <c r="GR474" s="14"/>
      <c r="GS474" s="14"/>
      <c r="GT474" s="14"/>
      <c r="GU474" s="14"/>
      <c r="GV474" s="14"/>
      <c r="GW474" s="14"/>
      <c r="GX474" s="14"/>
      <c r="GY474" s="14"/>
      <c r="GZ474" s="14"/>
      <c r="HA474" s="14"/>
      <c r="HB474" s="14"/>
      <c r="HC474" s="14"/>
      <c r="HD474" s="14"/>
      <c r="HE474" s="14"/>
      <c r="HF474" s="14"/>
      <c r="HG474" s="14"/>
      <c r="HH474" s="14"/>
      <c r="HI474" s="14"/>
      <c r="HJ474" s="14"/>
      <c r="HK474" s="14"/>
      <c r="HL474" s="14"/>
      <c r="HM474" s="14"/>
      <c r="HN474" s="14"/>
      <c r="HO474" s="14"/>
      <c r="HP474" s="14"/>
      <c r="HQ474" s="14"/>
      <c r="HR474" s="14"/>
      <c r="HS474" s="14"/>
      <c r="HT474" s="14"/>
      <c r="HU474" s="14"/>
      <c r="HV474" s="14"/>
      <c r="HW474" s="14"/>
      <c r="HX474" s="14"/>
      <c r="HY474" s="14"/>
      <c r="HZ474" s="14"/>
      <c r="IA474" s="14"/>
      <c r="IB474" s="14"/>
      <c r="IC474" s="14"/>
      <c r="ID474" s="14"/>
      <c r="IE474" s="14"/>
      <c r="IF474" s="14"/>
      <c r="IG474" s="14"/>
      <c r="IH474" s="14"/>
      <c r="II474" s="14"/>
      <c r="IJ474" s="14"/>
      <c r="IK474" s="14"/>
      <c r="IL474" s="14"/>
      <c r="IM474" s="14"/>
      <c r="IN474" s="14"/>
      <c r="IO474" s="14"/>
      <c r="IP474" s="14"/>
      <c r="IQ474" s="14"/>
      <c r="IR474" s="14"/>
      <c r="IS474" s="14"/>
      <c r="IT474" s="14"/>
      <c r="IU474" s="14"/>
      <c r="IV474" s="14"/>
    </row>
    <row r="475" spans="1:256" ht="114.75" customHeight="1">
      <c r="A475" s="34">
        <f>SUBTOTAL(103,$C$7:C475)*1</f>
        <v>451</v>
      </c>
      <c r="B475" s="35" t="s">
        <v>2682</v>
      </c>
      <c r="C475" s="35" t="s">
        <v>2683</v>
      </c>
      <c r="D475" s="36" t="s">
        <v>2684</v>
      </c>
      <c r="E475" s="35" t="s">
        <v>161</v>
      </c>
      <c r="F475" s="35" t="s">
        <v>2685</v>
      </c>
      <c r="G475" s="35" t="s">
        <v>22</v>
      </c>
      <c r="H475" s="37">
        <v>12501</v>
      </c>
      <c r="I475" s="35" t="s">
        <v>2686</v>
      </c>
      <c r="J475" s="35" t="s">
        <v>2687</v>
      </c>
      <c r="K475" s="35" t="s">
        <v>2688</v>
      </c>
      <c r="L475" s="35" t="s">
        <v>2550</v>
      </c>
      <c r="M475" s="46"/>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c r="EL475" s="14"/>
      <c r="EM475" s="14"/>
      <c r="EN475" s="14"/>
      <c r="EO475" s="14"/>
      <c r="EP475" s="14"/>
      <c r="EQ475" s="14"/>
      <c r="ER475" s="14"/>
      <c r="ES475" s="14"/>
      <c r="ET475" s="14"/>
      <c r="EU475" s="14"/>
      <c r="EV475" s="14"/>
      <c r="EW475" s="14"/>
      <c r="EX475" s="14"/>
      <c r="EY475" s="14"/>
      <c r="EZ475" s="14"/>
      <c r="FA475" s="14"/>
      <c r="FB475" s="14"/>
      <c r="FC475" s="14"/>
      <c r="FD475" s="14"/>
      <c r="FE475" s="14"/>
      <c r="FF475" s="14"/>
      <c r="FG475" s="14"/>
      <c r="FH475" s="14"/>
      <c r="FI475" s="14"/>
      <c r="FJ475" s="14"/>
      <c r="FK475" s="14"/>
      <c r="FL475" s="14"/>
      <c r="FM475" s="14"/>
      <c r="FN475" s="14"/>
      <c r="FO475" s="14"/>
      <c r="FP475" s="14"/>
      <c r="FQ475" s="14"/>
      <c r="FR475" s="14"/>
      <c r="FS475" s="14"/>
      <c r="FT475" s="14"/>
      <c r="FU475" s="14"/>
      <c r="FV475" s="14"/>
      <c r="FW475" s="14"/>
      <c r="FX475" s="14"/>
      <c r="FY475" s="14"/>
      <c r="FZ475" s="14"/>
      <c r="GA475" s="14"/>
      <c r="GB475" s="14"/>
      <c r="GC475" s="14"/>
      <c r="GD475" s="14"/>
      <c r="GE475" s="14"/>
      <c r="GF475" s="14"/>
      <c r="GG475" s="14"/>
      <c r="GH475" s="14"/>
      <c r="GI475" s="14"/>
      <c r="GJ475" s="14"/>
      <c r="GK475" s="14"/>
      <c r="GL475" s="14"/>
      <c r="GM475" s="14"/>
      <c r="GN475" s="14"/>
      <c r="GO475" s="14"/>
      <c r="GP475" s="14"/>
      <c r="GQ475" s="14"/>
      <c r="GR475" s="14"/>
      <c r="GS475" s="14"/>
      <c r="GT475" s="14"/>
      <c r="GU475" s="14"/>
      <c r="GV475" s="14"/>
      <c r="GW475" s="14"/>
      <c r="GX475" s="14"/>
      <c r="GY475" s="14"/>
      <c r="GZ475" s="14"/>
      <c r="HA475" s="14"/>
      <c r="HB475" s="14"/>
      <c r="HC475" s="14"/>
      <c r="HD475" s="14"/>
      <c r="HE475" s="14"/>
      <c r="HF475" s="14"/>
      <c r="HG475" s="14"/>
      <c r="HH475" s="14"/>
      <c r="HI475" s="14"/>
      <c r="HJ475" s="14"/>
      <c r="HK475" s="14"/>
      <c r="HL475" s="14"/>
      <c r="HM475" s="14"/>
      <c r="HN475" s="14"/>
      <c r="HO475" s="14"/>
      <c r="HP475" s="14"/>
      <c r="HQ475" s="14"/>
      <c r="HR475" s="14"/>
      <c r="HS475" s="14"/>
      <c r="HT475" s="14"/>
      <c r="HU475" s="14"/>
      <c r="HV475" s="14"/>
      <c r="HW475" s="14"/>
      <c r="HX475" s="14"/>
      <c r="HY475" s="14"/>
      <c r="HZ475" s="14"/>
      <c r="IA475" s="14"/>
      <c r="IB475" s="14"/>
      <c r="IC475" s="14"/>
      <c r="ID475" s="14"/>
      <c r="IE475" s="14"/>
      <c r="IF475" s="14"/>
      <c r="IG475" s="14"/>
      <c r="IH475" s="14"/>
      <c r="II475" s="14"/>
      <c r="IJ475" s="14"/>
      <c r="IK475" s="14"/>
      <c r="IL475" s="14"/>
      <c r="IM475" s="14"/>
      <c r="IN475" s="14"/>
      <c r="IO475" s="14"/>
      <c r="IP475" s="14"/>
      <c r="IQ475" s="14"/>
      <c r="IR475" s="14"/>
      <c r="IS475" s="14"/>
      <c r="IT475" s="14"/>
      <c r="IU475" s="14"/>
      <c r="IV475" s="14"/>
    </row>
    <row r="476" spans="1:256" ht="114.75" customHeight="1">
      <c r="A476" s="34">
        <f>SUBTOTAL(103,$C$7:C476)*1</f>
        <v>452</v>
      </c>
      <c r="B476" s="35" t="s">
        <v>2689</v>
      </c>
      <c r="C476" s="35" t="s">
        <v>2690</v>
      </c>
      <c r="D476" s="36" t="s">
        <v>2691</v>
      </c>
      <c r="E476" s="35" t="s">
        <v>199</v>
      </c>
      <c r="F476" s="35" t="s">
        <v>2692</v>
      </c>
      <c r="G476" s="35" t="s">
        <v>67</v>
      </c>
      <c r="H476" s="37">
        <v>60000</v>
      </c>
      <c r="I476" s="35" t="s">
        <v>2693</v>
      </c>
      <c r="J476" s="35" t="s">
        <v>2694</v>
      </c>
      <c r="K476" s="35" t="s">
        <v>2695</v>
      </c>
      <c r="L476" s="35" t="s">
        <v>2550</v>
      </c>
      <c r="M476" s="46"/>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4"/>
      <c r="EV476" s="14"/>
      <c r="EW476" s="14"/>
      <c r="EX476" s="14"/>
      <c r="EY476" s="14"/>
      <c r="EZ476" s="14"/>
      <c r="FA476" s="14"/>
      <c r="FB476" s="14"/>
      <c r="FC476" s="14"/>
      <c r="FD476" s="14"/>
      <c r="FE476" s="14"/>
      <c r="FF476" s="14"/>
      <c r="FG476" s="14"/>
      <c r="FH476" s="14"/>
      <c r="FI476" s="14"/>
      <c r="FJ476" s="14"/>
      <c r="FK476" s="14"/>
      <c r="FL476" s="14"/>
      <c r="FM476" s="14"/>
      <c r="FN476" s="14"/>
      <c r="FO476" s="14"/>
      <c r="FP476" s="14"/>
      <c r="FQ476" s="14"/>
      <c r="FR476" s="14"/>
      <c r="FS476" s="14"/>
      <c r="FT476" s="14"/>
      <c r="FU476" s="14"/>
      <c r="FV476" s="14"/>
      <c r="FW476" s="14"/>
      <c r="FX476" s="14"/>
      <c r="FY476" s="14"/>
      <c r="FZ476" s="14"/>
      <c r="GA476" s="14"/>
      <c r="GB476" s="14"/>
      <c r="GC476" s="14"/>
      <c r="GD476" s="14"/>
      <c r="GE476" s="14"/>
      <c r="GF476" s="14"/>
      <c r="GG476" s="14"/>
      <c r="GH476" s="14"/>
      <c r="GI476" s="14"/>
      <c r="GJ476" s="14"/>
      <c r="GK476" s="14"/>
      <c r="GL476" s="14"/>
      <c r="GM476" s="14"/>
      <c r="GN476" s="14"/>
      <c r="GO476" s="14"/>
      <c r="GP476" s="14"/>
      <c r="GQ476" s="14"/>
      <c r="GR476" s="14"/>
      <c r="GS476" s="14"/>
      <c r="GT476" s="14"/>
      <c r="GU476" s="14"/>
      <c r="GV476" s="14"/>
      <c r="GW476" s="14"/>
      <c r="GX476" s="14"/>
      <c r="GY476" s="14"/>
      <c r="GZ476" s="14"/>
      <c r="HA476" s="14"/>
      <c r="HB476" s="14"/>
      <c r="HC476" s="14"/>
      <c r="HD476" s="14"/>
      <c r="HE476" s="14"/>
      <c r="HF476" s="14"/>
      <c r="HG476" s="14"/>
      <c r="HH476" s="14"/>
      <c r="HI476" s="14"/>
      <c r="HJ476" s="14"/>
      <c r="HK476" s="14"/>
      <c r="HL476" s="14"/>
      <c r="HM476" s="14"/>
      <c r="HN476" s="14"/>
      <c r="HO476" s="14"/>
      <c r="HP476" s="14"/>
      <c r="HQ476" s="14"/>
      <c r="HR476" s="14"/>
      <c r="HS476" s="14"/>
      <c r="HT476" s="14"/>
      <c r="HU476" s="14"/>
      <c r="HV476" s="14"/>
      <c r="HW476" s="14"/>
      <c r="HX476" s="14"/>
      <c r="HY476" s="14"/>
      <c r="HZ476" s="14"/>
      <c r="IA476" s="14"/>
      <c r="IB476" s="14"/>
      <c r="IC476" s="14"/>
      <c r="ID476" s="14"/>
      <c r="IE476" s="14"/>
      <c r="IF476" s="14"/>
      <c r="IG476" s="14"/>
      <c r="IH476" s="14"/>
      <c r="II476" s="14"/>
      <c r="IJ476" s="14"/>
      <c r="IK476" s="14"/>
      <c r="IL476" s="14"/>
      <c r="IM476" s="14"/>
      <c r="IN476" s="14"/>
      <c r="IO476" s="14"/>
      <c r="IP476" s="14"/>
      <c r="IQ476" s="14"/>
      <c r="IR476" s="14"/>
      <c r="IS476" s="14"/>
      <c r="IT476" s="14"/>
      <c r="IU476" s="14"/>
      <c r="IV476" s="14"/>
    </row>
    <row r="477" spans="1:256" ht="114.75" customHeight="1">
      <c r="A477" s="34">
        <f>SUBTOTAL(103,$C$7:C477)*1</f>
        <v>453</v>
      </c>
      <c r="B477" s="35" t="s">
        <v>2696</v>
      </c>
      <c r="C477" s="35" t="s">
        <v>2697</v>
      </c>
      <c r="D477" s="36" t="s">
        <v>2698</v>
      </c>
      <c r="E477" s="35" t="s">
        <v>199</v>
      </c>
      <c r="F477" s="35" t="s">
        <v>2699</v>
      </c>
      <c r="G477" s="35" t="s">
        <v>67</v>
      </c>
      <c r="H477" s="37">
        <v>40000</v>
      </c>
      <c r="I477" s="35" t="s">
        <v>2700</v>
      </c>
      <c r="J477" s="35" t="s">
        <v>2701</v>
      </c>
      <c r="K477" s="35" t="s">
        <v>2702</v>
      </c>
      <c r="L477" s="35" t="s">
        <v>2550</v>
      </c>
      <c r="M477" s="46"/>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c r="EW477" s="14"/>
      <c r="EX477" s="14"/>
      <c r="EY477" s="14"/>
      <c r="EZ477" s="14"/>
      <c r="FA477" s="14"/>
      <c r="FB477" s="14"/>
      <c r="FC477" s="14"/>
      <c r="FD477" s="14"/>
      <c r="FE477" s="14"/>
      <c r="FF477" s="14"/>
      <c r="FG477" s="14"/>
      <c r="FH477" s="14"/>
      <c r="FI477" s="14"/>
      <c r="FJ477" s="14"/>
      <c r="FK477" s="14"/>
      <c r="FL477" s="14"/>
      <c r="FM477" s="14"/>
      <c r="FN477" s="14"/>
      <c r="FO477" s="14"/>
      <c r="FP477" s="14"/>
      <c r="FQ477" s="14"/>
      <c r="FR477" s="14"/>
      <c r="FS477" s="14"/>
      <c r="FT477" s="14"/>
      <c r="FU477" s="14"/>
      <c r="FV477" s="14"/>
      <c r="FW477" s="14"/>
      <c r="FX477" s="14"/>
      <c r="FY477" s="14"/>
      <c r="FZ477" s="14"/>
      <c r="GA477" s="14"/>
      <c r="GB477" s="14"/>
      <c r="GC477" s="14"/>
      <c r="GD477" s="14"/>
      <c r="GE477" s="14"/>
      <c r="GF477" s="14"/>
      <c r="GG477" s="14"/>
      <c r="GH477" s="14"/>
      <c r="GI477" s="14"/>
      <c r="GJ477" s="14"/>
      <c r="GK477" s="14"/>
      <c r="GL477" s="14"/>
      <c r="GM477" s="14"/>
      <c r="GN477" s="14"/>
      <c r="GO477" s="14"/>
      <c r="GP477" s="14"/>
      <c r="GQ477" s="14"/>
      <c r="GR477" s="14"/>
      <c r="GS477" s="14"/>
      <c r="GT477" s="14"/>
      <c r="GU477" s="14"/>
      <c r="GV477" s="14"/>
      <c r="GW477" s="14"/>
      <c r="GX477" s="14"/>
      <c r="GY477" s="14"/>
      <c r="GZ477" s="14"/>
      <c r="HA477" s="14"/>
      <c r="HB477" s="14"/>
      <c r="HC477" s="14"/>
      <c r="HD477" s="14"/>
      <c r="HE477" s="14"/>
      <c r="HF477" s="14"/>
      <c r="HG477" s="14"/>
      <c r="HH477" s="14"/>
      <c r="HI477" s="14"/>
      <c r="HJ477" s="14"/>
      <c r="HK477" s="14"/>
      <c r="HL477" s="14"/>
      <c r="HM477" s="14"/>
      <c r="HN477" s="14"/>
      <c r="HO477" s="14"/>
      <c r="HP477" s="14"/>
      <c r="HQ477" s="14"/>
      <c r="HR477" s="14"/>
      <c r="HS477" s="14"/>
      <c r="HT477" s="14"/>
      <c r="HU477" s="14"/>
      <c r="HV477" s="14"/>
      <c r="HW477" s="14"/>
      <c r="HX477" s="14"/>
      <c r="HY477" s="14"/>
      <c r="HZ477" s="14"/>
      <c r="IA477" s="14"/>
      <c r="IB477" s="14"/>
      <c r="IC477" s="14"/>
      <c r="ID477" s="14"/>
      <c r="IE477" s="14"/>
      <c r="IF477" s="14"/>
      <c r="IG477" s="14"/>
      <c r="IH477" s="14"/>
      <c r="II477" s="14"/>
      <c r="IJ477" s="14"/>
      <c r="IK477" s="14"/>
      <c r="IL477" s="14"/>
      <c r="IM477" s="14"/>
      <c r="IN477" s="14"/>
      <c r="IO477" s="14"/>
      <c r="IP477" s="14"/>
      <c r="IQ477" s="14"/>
      <c r="IR477" s="14"/>
      <c r="IS477" s="14"/>
      <c r="IT477" s="14"/>
      <c r="IU477" s="14"/>
      <c r="IV477" s="14"/>
    </row>
    <row r="478" spans="1:256" ht="114.75" customHeight="1">
      <c r="A478" s="34">
        <f>SUBTOTAL(103,$C$7:C478)*1</f>
        <v>454</v>
      </c>
      <c r="B478" s="35" t="s">
        <v>2703</v>
      </c>
      <c r="C478" s="35" t="s">
        <v>2704</v>
      </c>
      <c r="D478" s="36" t="s">
        <v>2705</v>
      </c>
      <c r="E478" s="35" t="s">
        <v>199</v>
      </c>
      <c r="F478" s="35" t="s">
        <v>2706</v>
      </c>
      <c r="G478" s="35" t="s">
        <v>67</v>
      </c>
      <c r="H478" s="37">
        <v>32000</v>
      </c>
      <c r="I478" s="35" t="s">
        <v>2707</v>
      </c>
      <c r="J478" s="35" t="s">
        <v>2701</v>
      </c>
      <c r="K478" s="35" t="s">
        <v>2708</v>
      </c>
      <c r="L478" s="35" t="s">
        <v>2550</v>
      </c>
      <c r="M478" s="46"/>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c r="EL478" s="14"/>
      <c r="EM478" s="14"/>
      <c r="EN478" s="14"/>
      <c r="EO478" s="14"/>
      <c r="EP478" s="14"/>
      <c r="EQ478" s="14"/>
      <c r="ER478" s="14"/>
      <c r="ES478" s="14"/>
      <c r="ET478" s="14"/>
      <c r="EU478" s="14"/>
      <c r="EV478" s="14"/>
      <c r="EW478" s="14"/>
      <c r="EX478" s="14"/>
      <c r="EY478" s="14"/>
      <c r="EZ478" s="14"/>
      <c r="FA478" s="14"/>
      <c r="FB478" s="14"/>
      <c r="FC478" s="14"/>
      <c r="FD478" s="14"/>
      <c r="FE478" s="14"/>
      <c r="FF478" s="14"/>
      <c r="FG478" s="14"/>
      <c r="FH478" s="14"/>
      <c r="FI478" s="14"/>
      <c r="FJ478" s="14"/>
      <c r="FK478" s="14"/>
      <c r="FL478" s="14"/>
      <c r="FM478" s="14"/>
      <c r="FN478" s="14"/>
      <c r="FO478" s="14"/>
      <c r="FP478" s="14"/>
      <c r="FQ478" s="14"/>
      <c r="FR478" s="14"/>
      <c r="FS478" s="14"/>
      <c r="FT478" s="14"/>
      <c r="FU478" s="14"/>
      <c r="FV478" s="14"/>
      <c r="FW478" s="14"/>
      <c r="FX478" s="14"/>
      <c r="FY478" s="14"/>
      <c r="FZ478" s="14"/>
      <c r="GA478" s="14"/>
      <c r="GB478" s="14"/>
      <c r="GC478" s="14"/>
      <c r="GD478" s="14"/>
      <c r="GE478" s="14"/>
      <c r="GF478" s="14"/>
      <c r="GG478" s="14"/>
      <c r="GH478" s="14"/>
      <c r="GI478" s="14"/>
      <c r="GJ478" s="14"/>
      <c r="GK478" s="14"/>
      <c r="GL478" s="14"/>
      <c r="GM478" s="14"/>
      <c r="GN478" s="14"/>
      <c r="GO478" s="14"/>
      <c r="GP478" s="14"/>
      <c r="GQ478" s="14"/>
      <c r="GR478" s="14"/>
      <c r="GS478" s="14"/>
      <c r="GT478" s="14"/>
      <c r="GU478" s="14"/>
      <c r="GV478" s="14"/>
      <c r="GW478" s="14"/>
      <c r="GX478" s="14"/>
      <c r="GY478" s="14"/>
      <c r="GZ478" s="14"/>
      <c r="HA478" s="14"/>
      <c r="HB478" s="14"/>
      <c r="HC478" s="14"/>
      <c r="HD478" s="14"/>
      <c r="HE478" s="14"/>
      <c r="HF478" s="14"/>
      <c r="HG478" s="14"/>
      <c r="HH478" s="14"/>
      <c r="HI478" s="14"/>
      <c r="HJ478" s="14"/>
      <c r="HK478" s="14"/>
      <c r="HL478" s="14"/>
      <c r="HM478" s="14"/>
      <c r="HN478" s="14"/>
      <c r="HO478" s="14"/>
      <c r="HP478" s="14"/>
      <c r="HQ478" s="14"/>
      <c r="HR478" s="14"/>
      <c r="HS478" s="14"/>
      <c r="HT478" s="14"/>
      <c r="HU478" s="14"/>
      <c r="HV478" s="14"/>
      <c r="HW478" s="14"/>
      <c r="HX478" s="14"/>
      <c r="HY478" s="14"/>
      <c r="HZ478" s="14"/>
      <c r="IA478" s="14"/>
      <c r="IB478" s="14"/>
      <c r="IC478" s="14"/>
      <c r="ID478" s="14"/>
      <c r="IE478" s="14"/>
      <c r="IF478" s="14"/>
      <c r="IG478" s="14"/>
      <c r="IH478" s="14"/>
      <c r="II478" s="14"/>
      <c r="IJ478" s="14"/>
      <c r="IK478" s="14"/>
      <c r="IL478" s="14"/>
      <c r="IM478" s="14"/>
      <c r="IN478" s="14"/>
      <c r="IO478" s="14"/>
      <c r="IP478" s="14"/>
      <c r="IQ478" s="14"/>
      <c r="IR478" s="14"/>
      <c r="IS478" s="14"/>
      <c r="IT478" s="14"/>
      <c r="IU478" s="14"/>
      <c r="IV478" s="14"/>
    </row>
    <row r="479" spans="1:256" ht="114.75" customHeight="1">
      <c r="A479" s="34">
        <f>SUBTOTAL(103,$C$7:C479)*1</f>
        <v>455</v>
      </c>
      <c r="B479" s="35" t="s">
        <v>2709</v>
      </c>
      <c r="C479" s="35" t="s">
        <v>2710</v>
      </c>
      <c r="D479" s="36" t="s">
        <v>2711</v>
      </c>
      <c r="E479" s="35" t="s">
        <v>1227</v>
      </c>
      <c r="F479" s="35" t="s">
        <v>2712</v>
      </c>
      <c r="G479" s="35" t="s">
        <v>67</v>
      </c>
      <c r="H479" s="37">
        <v>80000</v>
      </c>
      <c r="I479" s="35" t="s">
        <v>2713</v>
      </c>
      <c r="J479" s="35" t="s">
        <v>2714</v>
      </c>
      <c r="K479" s="35" t="s">
        <v>2715</v>
      </c>
      <c r="L479" s="35" t="s">
        <v>2550</v>
      </c>
      <c r="M479" s="46"/>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E479" s="14"/>
      <c r="EF479" s="14"/>
      <c r="EG479" s="14"/>
      <c r="EH479" s="14"/>
      <c r="EI479" s="14"/>
      <c r="EJ479" s="14"/>
      <c r="EK479" s="14"/>
      <c r="EL479" s="14"/>
      <c r="EM479" s="14"/>
      <c r="EN479" s="14"/>
      <c r="EO479" s="14"/>
      <c r="EP479" s="14"/>
      <c r="EQ479" s="14"/>
      <c r="ER479" s="14"/>
      <c r="ES479" s="14"/>
      <c r="ET479" s="14"/>
      <c r="EU479" s="14"/>
      <c r="EV479" s="14"/>
      <c r="EW479" s="14"/>
      <c r="EX479" s="14"/>
      <c r="EY479" s="14"/>
      <c r="EZ479" s="14"/>
      <c r="FA479" s="14"/>
      <c r="FB479" s="14"/>
      <c r="FC479" s="14"/>
      <c r="FD479" s="14"/>
      <c r="FE479" s="14"/>
      <c r="FF479" s="14"/>
      <c r="FG479" s="14"/>
      <c r="FH479" s="14"/>
      <c r="FI479" s="14"/>
      <c r="FJ479" s="14"/>
      <c r="FK479" s="14"/>
      <c r="FL479" s="14"/>
      <c r="FM479" s="14"/>
      <c r="FN479" s="14"/>
      <c r="FO479" s="14"/>
      <c r="FP479" s="14"/>
      <c r="FQ479" s="14"/>
      <c r="FR479" s="14"/>
      <c r="FS479" s="14"/>
      <c r="FT479" s="14"/>
      <c r="FU479" s="14"/>
      <c r="FV479" s="14"/>
      <c r="FW479" s="14"/>
      <c r="FX479" s="14"/>
      <c r="FY479" s="14"/>
      <c r="FZ479" s="14"/>
      <c r="GA479" s="14"/>
      <c r="GB479" s="14"/>
      <c r="GC479" s="14"/>
      <c r="GD479" s="14"/>
      <c r="GE479" s="14"/>
      <c r="GF479" s="14"/>
      <c r="GG479" s="14"/>
      <c r="GH479" s="14"/>
      <c r="GI479" s="14"/>
      <c r="GJ479" s="14"/>
      <c r="GK479" s="14"/>
      <c r="GL479" s="14"/>
      <c r="GM479" s="14"/>
      <c r="GN479" s="14"/>
      <c r="GO479" s="14"/>
      <c r="GP479" s="14"/>
      <c r="GQ479" s="14"/>
      <c r="GR479" s="14"/>
      <c r="GS479" s="14"/>
      <c r="GT479" s="14"/>
      <c r="GU479" s="14"/>
      <c r="GV479" s="14"/>
      <c r="GW479" s="14"/>
      <c r="GX479" s="14"/>
      <c r="GY479" s="14"/>
      <c r="GZ479" s="14"/>
      <c r="HA479" s="14"/>
      <c r="HB479" s="14"/>
      <c r="HC479" s="14"/>
      <c r="HD479" s="14"/>
      <c r="HE479" s="14"/>
      <c r="HF479" s="14"/>
      <c r="HG479" s="14"/>
      <c r="HH479" s="14"/>
      <c r="HI479" s="14"/>
      <c r="HJ479" s="14"/>
      <c r="HK479" s="14"/>
      <c r="HL479" s="14"/>
      <c r="HM479" s="14"/>
      <c r="HN479" s="14"/>
      <c r="HO479" s="14"/>
      <c r="HP479" s="14"/>
      <c r="HQ479" s="14"/>
      <c r="HR479" s="14"/>
      <c r="HS479" s="14"/>
      <c r="HT479" s="14"/>
      <c r="HU479" s="14"/>
      <c r="HV479" s="14"/>
      <c r="HW479" s="14"/>
      <c r="HX479" s="14"/>
      <c r="HY479" s="14"/>
      <c r="HZ479" s="14"/>
      <c r="IA479" s="14"/>
      <c r="IB479" s="14"/>
      <c r="IC479" s="14"/>
      <c r="ID479" s="14"/>
      <c r="IE479" s="14"/>
      <c r="IF479" s="14"/>
      <c r="IG479" s="14"/>
      <c r="IH479" s="14"/>
      <c r="II479" s="14"/>
      <c r="IJ479" s="14"/>
      <c r="IK479" s="14"/>
      <c r="IL479" s="14"/>
      <c r="IM479" s="14"/>
      <c r="IN479" s="14"/>
      <c r="IO479" s="14"/>
      <c r="IP479" s="14"/>
      <c r="IQ479" s="14"/>
      <c r="IR479" s="14"/>
      <c r="IS479" s="14"/>
      <c r="IT479" s="14"/>
      <c r="IU479" s="14"/>
      <c r="IV479" s="14"/>
    </row>
    <row r="480" spans="1:256" ht="114.75" customHeight="1">
      <c r="A480" s="34">
        <f>SUBTOTAL(103,$C$7:C480)*1</f>
        <v>456</v>
      </c>
      <c r="B480" s="35" t="s">
        <v>2716</v>
      </c>
      <c r="C480" s="35" t="s">
        <v>2717</v>
      </c>
      <c r="D480" s="36" t="s">
        <v>2718</v>
      </c>
      <c r="E480" s="35" t="s">
        <v>161</v>
      </c>
      <c r="F480" s="35" t="s">
        <v>2719</v>
      </c>
      <c r="G480" s="35" t="s">
        <v>67</v>
      </c>
      <c r="H480" s="37">
        <v>51757</v>
      </c>
      <c r="I480" s="35" t="s">
        <v>2720</v>
      </c>
      <c r="J480" s="35" t="s">
        <v>2721</v>
      </c>
      <c r="K480" s="35" t="s">
        <v>2722</v>
      </c>
      <c r="L480" s="35" t="s">
        <v>2550</v>
      </c>
      <c r="M480" s="46"/>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E480" s="14"/>
      <c r="EF480" s="14"/>
      <c r="EG480" s="14"/>
      <c r="EH480" s="14"/>
      <c r="EI480" s="14"/>
      <c r="EJ480" s="14"/>
      <c r="EK480" s="14"/>
      <c r="EL480" s="14"/>
      <c r="EM480" s="14"/>
      <c r="EN480" s="14"/>
      <c r="EO480" s="14"/>
      <c r="EP480" s="14"/>
      <c r="EQ480" s="14"/>
      <c r="ER480" s="14"/>
      <c r="ES480" s="14"/>
      <c r="ET480" s="14"/>
      <c r="EU480" s="14"/>
      <c r="EV480" s="14"/>
      <c r="EW480" s="14"/>
      <c r="EX480" s="14"/>
      <c r="EY480" s="14"/>
      <c r="EZ480" s="14"/>
      <c r="FA480" s="14"/>
      <c r="FB480" s="14"/>
      <c r="FC480" s="14"/>
      <c r="FD480" s="14"/>
      <c r="FE480" s="14"/>
      <c r="FF480" s="14"/>
      <c r="FG480" s="14"/>
      <c r="FH480" s="14"/>
      <c r="FI480" s="14"/>
      <c r="FJ480" s="14"/>
      <c r="FK480" s="14"/>
      <c r="FL480" s="14"/>
      <c r="FM480" s="14"/>
      <c r="FN480" s="14"/>
      <c r="FO480" s="14"/>
      <c r="FP480" s="14"/>
      <c r="FQ480" s="14"/>
      <c r="FR480" s="14"/>
      <c r="FS480" s="14"/>
      <c r="FT480" s="14"/>
      <c r="FU480" s="14"/>
      <c r="FV480" s="14"/>
      <c r="FW480" s="14"/>
      <c r="FX480" s="14"/>
      <c r="FY480" s="14"/>
      <c r="FZ480" s="14"/>
      <c r="GA480" s="14"/>
      <c r="GB480" s="14"/>
      <c r="GC480" s="14"/>
      <c r="GD480" s="14"/>
      <c r="GE480" s="14"/>
      <c r="GF480" s="14"/>
      <c r="GG480" s="14"/>
      <c r="GH480" s="14"/>
      <c r="GI480" s="14"/>
      <c r="GJ480" s="14"/>
      <c r="GK480" s="14"/>
      <c r="GL480" s="14"/>
      <c r="GM480" s="14"/>
      <c r="GN480" s="14"/>
      <c r="GO480" s="14"/>
      <c r="GP480" s="14"/>
      <c r="GQ480" s="14"/>
      <c r="GR480" s="14"/>
      <c r="GS480" s="14"/>
      <c r="GT480" s="14"/>
      <c r="GU480" s="14"/>
      <c r="GV480" s="14"/>
      <c r="GW480" s="14"/>
      <c r="GX480" s="14"/>
      <c r="GY480" s="14"/>
      <c r="GZ480" s="14"/>
      <c r="HA480" s="14"/>
      <c r="HB480" s="14"/>
      <c r="HC480" s="14"/>
      <c r="HD480" s="14"/>
      <c r="HE480" s="14"/>
      <c r="HF480" s="14"/>
      <c r="HG480" s="14"/>
      <c r="HH480" s="14"/>
      <c r="HI480" s="14"/>
      <c r="HJ480" s="14"/>
      <c r="HK480" s="14"/>
      <c r="HL480" s="14"/>
      <c r="HM480" s="14"/>
      <c r="HN480" s="14"/>
      <c r="HO480" s="14"/>
      <c r="HP480" s="14"/>
      <c r="HQ480" s="14"/>
      <c r="HR480" s="14"/>
      <c r="HS480" s="14"/>
      <c r="HT480" s="14"/>
      <c r="HU480" s="14"/>
      <c r="HV480" s="14"/>
      <c r="HW480" s="14"/>
      <c r="HX480" s="14"/>
      <c r="HY480" s="14"/>
      <c r="HZ480" s="14"/>
      <c r="IA480" s="14"/>
      <c r="IB480" s="14"/>
      <c r="IC480" s="14"/>
      <c r="ID480" s="14"/>
      <c r="IE480" s="14"/>
      <c r="IF480" s="14"/>
      <c r="IG480" s="14"/>
      <c r="IH480" s="14"/>
      <c r="II480" s="14"/>
      <c r="IJ480" s="14"/>
      <c r="IK480" s="14"/>
      <c r="IL480" s="14"/>
      <c r="IM480" s="14"/>
      <c r="IN480" s="14"/>
      <c r="IO480" s="14"/>
      <c r="IP480" s="14"/>
      <c r="IQ480" s="14"/>
      <c r="IR480" s="14"/>
      <c r="IS480" s="14"/>
      <c r="IT480" s="14"/>
      <c r="IU480" s="14"/>
      <c r="IV480" s="14"/>
    </row>
    <row r="481" spans="1:256" ht="114.75" customHeight="1">
      <c r="A481" s="34">
        <f>SUBTOTAL(103,$C$7:C481)*1</f>
        <v>457</v>
      </c>
      <c r="B481" s="35" t="s">
        <v>2723</v>
      </c>
      <c r="C481" s="35" t="s">
        <v>2724</v>
      </c>
      <c r="D481" s="36" t="s">
        <v>2725</v>
      </c>
      <c r="E481" s="35" t="s">
        <v>199</v>
      </c>
      <c r="F481" s="35" t="s">
        <v>2726</v>
      </c>
      <c r="G481" s="35" t="s">
        <v>67</v>
      </c>
      <c r="H481" s="37">
        <v>75000</v>
      </c>
      <c r="I481" s="35" t="s">
        <v>2727</v>
      </c>
      <c r="J481" s="35" t="s">
        <v>2728</v>
      </c>
      <c r="K481" s="35" t="s">
        <v>2729</v>
      </c>
      <c r="L481" s="35" t="s">
        <v>2550</v>
      </c>
      <c r="M481" s="46"/>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c r="EW481" s="14"/>
      <c r="EX481" s="14"/>
      <c r="EY481" s="14"/>
      <c r="EZ481" s="14"/>
      <c r="FA481" s="14"/>
      <c r="FB481" s="14"/>
      <c r="FC481" s="14"/>
      <c r="FD481" s="14"/>
      <c r="FE481" s="14"/>
      <c r="FF481" s="14"/>
      <c r="FG481" s="14"/>
      <c r="FH481" s="14"/>
      <c r="FI481" s="14"/>
      <c r="FJ481" s="14"/>
      <c r="FK481" s="14"/>
      <c r="FL481" s="14"/>
      <c r="FM481" s="14"/>
      <c r="FN481" s="14"/>
      <c r="FO481" s="14"/>
      <c r="FP481" s="14"/>
      <c r="FQ481" s="14"/>
      <c r="FR481" s="14"/>
      <c r="FS481" s="14"/>
      <c r="FT481" s="14"/>
      <c r="FU481" s="14"/>
      <c r="FV481" s="14"/>
      <c r="FW481" s="14"/>
      <c r="FX481" s="14"/>
      <c r="FY481" s="14"/>
      <c r="FZ481" s="14"/>
      <c r="GA481" s="14"/>
      <c r="GB481" s="14"/>
      <c r="GC481" s="14"/>
      <c r="GD481" s="14"/>
      <c r="GE481" s="14"/>
      <c r="GF481" s="14"/>
      <c r="GG481" s="14"/>
      <c r="GH481" s="14"/>
      <c r="GI481" s="14"/>
      <c r="GJ481" s="14"/>
      <c r="GK481" s="14"/>
      <c r="GL481" s="14"/>
      <c r="GM481" s="14"/>
      <c r="GN481" s="14"/>
      <c r="GO481" s="14"/>
      <c r="GP481" s="14"/>
      <c r="GQ481" s="14"/>
      <c r="GR481" s="14"/>
      <c r="GS481" s="14"/>
      <c r="GT481" s="14"/>
      <c r="GU481" s="14"/>
      <c r="GV481" s="14"/>
      <c r="GW481" s="14"/>
      <c r="GX481" s="14"/>
      <c r="GY481" s="14"/>
      <c r="GZ481" s="14"/>
      <c r="HA481" s="14"/>
      <c r="HB481" s="14"/>
      <c r="HC481" s="14"/>
      <c r="HD481" s="14"/>
      <c r="HE481" s="14"/>
      <c r="HF481" s="14"/>
      <c r="HG481" s="14"/>
      <c r="HH481" s="14"/>
      <c r="HI481" s="14"/>
      <c r="HJ481" s="14"/>
      <c r="HK481" s="14"/>
      <c r="HL481" s="14"/>
      <c r="HM481" s="14"/>
      <c r="HN481" s="14"/>
      <c r="HO481" s="14"/>
      <c r="HP481" s="14"/>
      <c r="HQ481" s="14"/>
      <c r="HR481" s="14"/>
      <c r="HS481" s="14"/>
      <c r="HT481" s="14"/>
      <c r="HU481" s="14"/>
      <c r="HV481" s="14"/>
      <c r="HW481" s="14"/>
      <c r="HX481" s="14"/>
      <c r="HY481" s="14"/>
      <c r="HZ481" s="14"/>
      <c r="IA481" s="14"/>
      <c r="IB481" s="14"/>
      <c r="IC481" s="14"/>
      <c r="ID481" s="14"/>
      <c r="IE481" s="14"/>
      <c r="IF481" s="14"/>
      <c r="IG481" s="14"/>
      <c r="IH481" s="14"/>
      <c r="II481" s="14"/>
      <c r="IJ481" s="14"/>
      <c r="IK481" s="14"/>
      <c r="IL481" s="14"/>
      <c r="IM481" s="14"/>
      <c r="IN481" s="14"/>
      <c r="IO481" s="14"/>
      <c r="IP481" s="14"/>
      <c r="IQ481" s="14"/>
      <c r="IR481" s="14"/>
      <c r="IS481" s="14"/>
      <c r="IT481" s="14"/>
      <c r="IU481" s="14"/>
      <c r="IV481" s="14"/>
    </row>
    <row r="482" spans="1:256" ht="114.75" customHeight="1">
      <c r="A482" s="34">
        <f>SUBTOTAL(103,$C$7:C482)*1</f>
        <v>458</v>
      </c>
      <c r="B482" s="35" t="s">
        <v>2730</v>
      </c>
      <c r="C482" s="35" t="s">
        <v>2731</v>
      </c>
      <c r="D482" s="36" t="s">
        <v>2732</v>
      </c>
      <c r="E482" s="35" t="s">
        <v>234</v>
      </c>
      <c r="F482" s="35" t="s">
        <v>2733</v>
      </c>
      <c r="G482" s="35" t="s">
        <v>22</v>
      </c>
      <c r="H482" s="37">
        <v>51244</v>
      </c>
      <c r="I482" s="35" t="s">
        <v>2734</v>
      </c>
      <c r="J482" s="35" t="s">
        <v>2735</v>
      </c>
      <c r="K482" s="35" t="s">
        <v>2736</v>
      </c>
      <c r="L482" s="35" t="s">
        <v>2550</v>
      </c>
      <c r="M482" s="46"/>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c r="EW482" s="14"/>
      <c r="EX482" s="14"/>
      <c r="EY482" s="14"/>
      <c r="EZ482" s="14"/>
      <c r="FA482" s="14"/>
      <c r="FB482" s="14"/>
      <c r="FC482" s="14"/>
      <c r="FD482" s="14"/>
      <c r="FE482" s="14"/>
      <c r="FF482" s="14"/>
      <c r="FG482" s="14"/>
      <c r="FH482" s="14"/>
      <c r="FI482" s="14"/>
      <c r="FJ482" s="14"/>
      <c r="FK482" s="14"/>
      <c r="FL482" s="14"/>
      <c r="FM482" s="14"/>
      <c r="FN482" s="14"/>
      <c r="FO482" s="14"/>
      <c r="FP482" s="14"/>
      <c r="FQ482" s="14"/>
      <c r="FR482" s="14"/>
      <c r="FS482" s="14"/>
      <c r="FT482" s="14"/>
      <c r="FU482" s="14"/>
      <c r="FV482" s="14"/>
      <c r="FW482" s="14"/>
      <c r="FX482" s="14"/>
      <c r="FY482" s="14"/>
      <c r="FZ482" s="14"/>
      <c r="GA482" s="14"/>
      <c r="GB482" s="14"/>
      <c r="GC482" s="14"/>
      <c r="GD482" s="14"/>
      <c r="GE482" s="14"/>
      <c r="GF482" s="14"/>
      <c r="GG482" s="14"/>
      <c r="GH482" s="14"/>
      <c r="GI482" s="14"/>
      <c r="GJ482" s="14"/>
      <c r="GK482" s="14"/>
      <c r="GL482" s="14"/>
      <c r="GM482" s="14"/>
      <c r="GN482" s="14"/>
      <c r="GO482" s="14"/>
      <c r="GP482" s="14"/>
      <c r="GQ482" s="14"/>
      <c r="GR482" s="14"/>
      <c r="GS482" s="14"/>
      <c r="GT482" s="14"/>
      <c r="GU482" s="14"/>
      <c r="GV482" s="14"/>
      <c r="GW482" s="14"/>
      <c r="GX482" s="14"/>
      <c r="GY482" s="14"/>
      <c r="GZ482" s="14"/>
      <c r="HA482" s="14"/>
      <c r="HB482" s="14"/>
      <c r="HC482" s="14"/>
      <c r="HD482" s="14"/>
      <c r="HE482" s="14"/>
      <c r="HF482" s="14"/>
      <c r="HG482" s="14"/>
      <c r="HH482" s="14"/>
      <c r="HI482" s="14"/>
      <c r="HJ482" s="14"/>
      <c r="HK482" s="14"/>
      <c r="HL482" s="14"/>
      <c r="HM482" s="14"/>
      <c r="HN482" s="14"/>
      <c r="HO482" s="14"/>
      <c r="HP482" s="14"/>
      <c r="HQ482" s="14"/>
      <c r="HR482" s="14"/>
      <c r="HS482" s="14"/>
      <c r="HT482" s="14"/>
      <c r="HU482" s="14"/>
      <c r="HV482" s="14"/>
      <c r="HW482" s="14"/>
      <c r="HX482" s="14"/>
      <c r="HY482" s="14"/>
      <c r="HZ482" s="14"/>
      <c r="IA482" s="14"/>
      <c r="IB482" s="14"/>
      <c r="IC482" s="14"/>
      <c r="ID482" s="14"/>
      <c r="IE482" s="14"/>
      <c r="IF482" s="14"/>
      <c r="IG482" s="14"/>
      <c r="IH482" s="14"/>
      <c r="II482" s="14"/>
      <c r="IJ482" s="14"/>
      <c r="IK482" s="14"/>
      <c r="IL482" s="14"/>
      <c r="IM482" s="14"/>
      <c r="IN482" s="14"/>
      <c r="IO482" s="14"/>
      <c r="IP482" s="14"/>
      <c r="IQ482" s="14"/>
      <c r="IR482" s="14"/>
      <c r="IS482" s="14"/>
      <c r="IT482" s="14"/>
      <c r="IU482" s="14"/>
      <c r="IV482" s="14"/>
    </row>
    <row r="483" spans="1:256" ht="114.75" customHeight="1">
      <c r="A483" s="34">
        <f>SUBTOTAL(103,$C$7:C483)*1</f>
        <v>459</v>
      </c>
      <c r="B483" s="35" t="s">
        <v>2737</v>
      </c>
      <c r="C483" s="35" t="s">
        <v>2738</v>
      </c>
      <c r="D483" s="36" t="s">
        <v>2739</v>
      </c>
      <c r="E483" s="35" t="s">
        <v>199</v>
      </c>
      <c r="F483" s="35" t="s">
        <v>2740</v>
      </c>
      <c r="G483" s="35" t="s">
        <v>22</v>
      </c>
      <c r="H483" s="37">
        <v>24002</v>
      </c>
      <c r="I483" s="35" t="s">
        <v>2741</v>
      </c>
      <c r="J483" s="35" t="s">
        <v>531</v>
      </c>
      <c r="K483" s="35" t="s">
        <v>2742</v>
      </c>
      <c r="L483" s="35" t="s">
        <v>2550</v>
      </c>
      <c r="M483" s="46"/>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c r="EX483" s="14"/>
      <c r="EY483" s="14"/>
      <c r="EZ483" s="14"/>
      <c r="FA483" s="14"/>
      <c r="FB483" s="14"/>
      <c r="FC483" s="14"/>
      <c r="FD483" s="14"/>
      <c r="FE483" s="14"/>
      <c r="FF483" s="14"/>
      <c r="FG483" s="14"/>
      <c r="FH483" s="14"/>
      <c r="FI483" s="14"/>
      <c r="FJ483" s="14"/>
      <c r="FK483" s="14"/>
      <c r="FL483" s="14"/>
      <c r="FM483" s="14"/>
      <c r="FN483" s="14"/>
      <c r="FO483" s="14"/>
      <c r="FP483" s="14"/>
      <c r="FQ483" s="14"/>
      <c r="FR483" s="14"/>
      <c r="FS483" s="14"/>
      <c r="FT483" s="14"/>
      <c r="FU483" s="14"/>
      <c r="FV483" s="14"/>
      <c r="FW483" s="14"/>
      <c r="FX483" s="14"/>
      <c r="FY483" s="14"/>
      <c r="FZ483" s="14"/>
      <c r="GA483" s="14"/>
      <c r="GB483" s="14"/>
      <c r="GC483" s="14"/>
      <c r="GD483" s="14"/>
      <c r="GE483" s="14"/>
      <c r="GF483" s="14"/>
      <c r="GG483" s="14"/>
      <c r="GH483" s="14"/>
      <c r="GI483" s="14"/>
      <c r="GJ483" s="14"/>
      <c r="GK483" s="14"/>
      <c r="GL483" s="14"/>
      <c r="GM483" s="14"/>
      <c r="GN483" s="14"/>
      <c r="GO483" s="14"/>
      <c r="GP483" s="14"/>
      <c r="GQ483" s="14"/>
      <c r="GR483" s="14"/>
      <c r="GS483" s="14"/>
      <c r="GT483" s="14"/>
      <c r="GU483" s="14"/>
      <c r="GV483" s="14"/>
      <c r="GW483" s="14"/>
      <c r="GX483" s="14"/>
      <c r="GY483" s="14"/>
      <c r="GZ483" s="14"/>
      <c r="HA483" s="14"/>
      <c r="HB483" s="14"/>
      <c r="HC483" s="14"/>
      <c r="HD483" s="14"/>
      <c r="HE483" s="14"/>
      <c r="HF483" s="14"/>
      <c r="HG483" s="14"/>
      <c r="HH483" s="14"/>
      <c r="HI483" s="14"/>
      <c r="HJ483" s="14"/>
      <c r="HK483" s="14"/>
      <c r="HL483" s="14"/>
      <c r="HM483" s="14"/>
      <c r="HN483" s="14"/>
      <c r="HO483" s="14"/>
      <c r="HP483" s="14"/>
      <c r="HQ483" s="14"/>
      <c r="HR483" s="14"/>
      <c r="HS483" s="14"/>
      <c r="HT483" s="14"/>
      <c r="HU483" s="14"/>
      <c r="HV483" s="14"/>
      <c r="HW483" s="14"/>
      <c r="HX483" s="14"/>
      <c r="HY483" s="14"/>
      <c r="HZ483" s="14"/>
      <c r="IA483" s="14"/>
      <c r="IB483" s="14"/>
      <c r="IC483" s="14"/>
      <c r="ID483" s="14"/>
      <c r="IE483" s="14"/>
      <c r="IF483" s="14"/>
      <c r="IG483" s="14"/>
      <c r="IH483" s="14"/>
      <c r="II483" s="14"/>
      <c r="IJ483" s="14"/>
      <c r="IK483" s="14"/>
      <c r="IL483" s="14"/>
      <c r="IM483" s="14"/>
      <c r="IN483" s="14"/>
      <c r="IO483" s="14"/>
      <c r="IP483" s="14"/>
      <c r="IQ483" s="14"/>
      <c r="IR483" s="14"/>
      <c r="IS483" s="14"/>
      <c r="IT483" s="14"/>
      <c r="IU483" s="14"/>
      <c r="IV483" s="14"/>
    </row>
    <row r="484" spans="1:13" s="3" customFormat="1" ht="45" customHeight="1">
      <c r="A484" s="27" t="s">
        <v>2743</v>
      </c>
      <c r="B484" s="28"/>
      <c r="C484" s="29"/>
      <c r="D484" s="30">
        <f>COUNTA(A485:A499)</f>
        <v>15</v>
      </c>
      <c r="E484" s="31"/>
      <c r="F484" s="31"/>
      <c r="G484" s="76"/>
      <c r="H484" s="26">
        <f>SUM(H485:H499)</f>
        <v>3464170.3899999997</v>
      </c>
      <c r="I484" s="31"/>
      <c r="J484" s="31"/>
      <c r="K484" s="31"/>
      <c r="L484" s="31"/>
      <c r="M484" s="46"/>
    </row>
    <row r="485" spans="1:256" ht="114.75" customHeight="1">
      <c r="A485" s="34">
        <f>SUBTOTAL(103,$C$7:C485)*1</f>
        <v>460</v>
      </c>
      <c r="B485" s="35" t="s">
        <v>2744</v>
      </c>
      <c r="C485" s="35" t="s">
        <v>2745</v>
      </c>
      <c r="D485" s="36" t="s">
        <v>2746</v>
      </c>
      <c r="E485" s="35" t="s">
        <v>641</v>
      </c>
      <c r="F485" s="35" t="s">
        <v>2747</v>
      </c>
      <c r="G485" s="38" t="s">
        <v>67</v>
      </c>
      <c r="H485" s="37">
        <v>20000</v>
      </c>
      <c r="I485" s="35" t="s">
        <v>2748</v>
      </c>
      <c r="J485" s="35" t="s">
        <v>2749</v>
      </c>
      <c r="K485" s="35" t="s">
        <v>2750</v>
      </c>
      <c r="L485" s="35" t="s">
        <v>2743</v>
      </c>
      <c r="M485" s="45"/>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c r="EW485" s="14"/>
      <c r="EX485" s="14"/>
      <c r="EY485" s="14"/>
      <c r="EZ485" s="14"/>
      <c r="FA485" s="14"/>
      <c r="FB485" s="14"/>
      <c r="FC485" s="14"/>
      <c r="FD485" s="14"/>
      <c r="FE485" s="14"/>
      <c r="FF485" s="14"/>
      <c r="FG485" s="14"/>
      <c r="FH485" s="14"/>
      <c r="FI485" s="14"/>
      <c r="FJ485" s="14"/>
      <c r="FK485" s="14"/>
      <c r="FL485" s="14"/>
      <c r="FM485" s="14"/>
      <c r="FN485" s="14"/>
      <c r="FO485" s="14"/>
      <c r="FP485" s="14"/>
      <c r="FQ485" s="14"/>
      <c r="FR485" s="14"/>
      <c r="FS485" s="14"/>
      <c r="FT485" s="14"/>
      <c r="FU485" s="14"/>
      <c r="FV485" s="14"/>
      <c r="FW485" s="14"/>
      <c r="FX485" s="14"/>
      <c r="FY485" s="14"/>
      <c r="FZ485" s="14"/>
      <c r="GA485" s="14"/>
      <c r="GB485" s="14"/>
      <c r="GC485" s="14"/>
      <c r="GD485" s="14"/>
      <c r="GE485" s="14"/>
      <c r="GF485" s="14"/>
      <c r="GG485" s="14"/>
      <c r="GH485" s="14"/>
      <c r="GI485" s="14"/>
      <c r="GJ485" s="14"/>
      <c r="GK485" s="14"/>
      <c r="GL485" s="14"/>
      <c r="GM485" s="14"/>
      <c r="GN485" s="14"/>
      <c r="GO485" s="14"/>
      <c r="GP485" s="14"/>
      <c r="GQ485" s="14"/>
      <c r="GR485" s="14"/>
      <c r="GS485" s="14"/>
      <c r="GT485" s="14"/>
      <c r="GU485" s="14"/>
      <c r="GV485" s="14"/>
      <c r="GW485" s="14"/>
      <c r="GX485" s="14"/>
      <c r="GY485" s="14"/>
      <c r="GZ485" s="14"/>
      <c r="HA485" s="14"/>
      <c r="HB485" s="14"/>
      <c r="HC485" s="14"/>
      <c r="HD485" s="14"/>
      <c r="HE485" s="14"/>
      <c r="HF485" s="14"/>
      <c r="HG485" s="14"/>
      <c r="HH485" s="14"/>
      <c r="HI485" s="14"/>
      <c r="HJ485" s="14"/>
      <c r="HK485" s="14"/>
      <c r="HL485" s="14"/>
      <c r="HM485" s="14"/>
      <c r="HN485" s="14"/>
      <c r="HO485" s="14"/>
      <c r="HP485" s="14"/>
      <c r="HQ485" s="14"/>
      <c r="HR485" s="14"/>
      <c r="HS485" s="14"/>
      <c r="HT485" s="14"/>
      <c r="HU485" s="14"/>
      <c r="HV485" s="14"/>
      <c r="HW485" s="14"/>
      <c r="HX485" s="14"/>
      <c r="HY485" s="14"/>
      <c r="HZ485" s="14"/>
      <c r="IA485" s="14"/>
      <c r="IB485" s="14"/>
      <c r="IC485" s="14"/>
      <c r="ID485" s="14"/>
      <c r="IE485" s="14"/>
      <c r="IF485" s="14"/>
      <c r="IG485" s="14"/>
      <c r="IH485" s="14"/>
      <c r="II485" s="14"/>
      <c r="IJ485" s="14"/>
      <c r="IK485" s="14"/>
      <c r="IL485" s="14"/>
      <c r="IM485" s="14"/>
      <c r="IN485" s="14"/>
      <c r="IO485" s="14"/>
      <c r="IP485" s="14"/>
      <c r="IQ485" s="14"/>
      <c r="IR485" s="14"/>
      <c r="IS485" s="14"/>
      <c r="IT485" s="14"/>
      <c r="IU485" s="14"/>
      <c r="IV485" s="14"/>
    </row>
    <row r="486" spans="1:256" ht="114.75" customHeight="1">
      <c r="A486" s="34">
        <f>SUBTOTAL(103,$C$7:C486)*1</f>
        <v>461</v>
      </c>
      <c r="B486" s="35" t="s">
        <v>2751</v>
      </c>
      <c r="C486" s="35" t="s">
        <v>2751</v>
      </c>
      <c r="D486" s="36" t="s">
        <v>2752</v>
      </c>
      <c r="E486" s="35" t="s">
        <v>641</v>
      </c>
      <c r="F486" s="35" t="s">
        <v>2753</v>
      </c>
      <c r="G486" s="35" t="s">
        <v>22</v>
      </c>
      <c r="H486" s="37">
        <v>105000</v>
      </c>
      <c r="I486" s="35" t="s">
        <v>121</v>
      </c>
      <c r="J486" s="35" t="s">
        <v>2754</v>
      </c>
      <c r="K486" s="35" t="s">
        <v>2755</v>
      </c>
      <c r="L486" s="35" t="s">
        <v>2743</v>
      </c>
      <c r="M486" s="45"/>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c r="EL486" s="14"/>
      <c r="EM486" s="14"/>
      <c r="EN486" s="14"/>
      <c r="EO486" s="14"/>
      <c r="EP486" s="14"/>
      <c r="EQ486" s="14"/>
      <c r="ER486" s="14"/>
      <c r="ES486" s="14"/>
      <c r="ET486" s="14"/>
      <c r="EU486" s="14"/>
      <c r="EV486" s="14"/>
      <c r="EW486" s="14"/>
      <c r="EX486" s="14"/>
      <c r="EY486" s="14"/>
      <c r="EZ486" s="14"/>
      <c r="FA486" s="14"/>
      <c r="FB486" s="14"/>
      <c r="FC486" s="14"/>
      <c r="FD486" s="14"/>
      <c r="FE486" s="14"/>
      <c r="FF486" s="14"/>
      <c r="FG486" s="14"/>
      <c r="FH486" s="14"/>
      <c r="FI486" s="14"/>
      <c r="FJ486" s="14"/>
      <c r="FK486" s="14"/>
      <c r="FL486" s="14"/>
      <c r="FM486" s="14"/>
      <c r="FN486" s="14"/>
      <c r="FO486" s="14"/>
      <c r="FP486" s="14"/>
      <c r="FQ486" s="14"/>
      <c r="FR486" s="14"/>
      <c r="FS486" s="14"/>
      <c r="FT486" s="14"/>
      <c r="FU486" s="14"/>
      <c r="FV486" s="14"/>
      <c r="FW486" s="14"/>
      <c r="FX486" s="14"/>
      <c r="FY486" s="14"/>
      <c r="FZ486" s="14"/>
      <c r="GA486" s="14"/>
      <c r="GB486" s="14"/>
      <c r="GC486" s="14"/>
      <c r="GD486" s="14"/>
      <c r="GE486" s="14"/>
      <c r="GF486" s="14"/>
      <c r="GG486" s="14"/>
      <c r="GH486" s="14"/>
      <c r="GI486" s="14"/>
      <c r="GJ486" s="14"/>
      <c r="GK486" s="14"/>
      <c r="GL486" s="14"/>
      <c r="GM486" s="14"/>
      <c r="GN486" s="14"/>
      <c r="GO486" s="14"/>
      <c r="GP486" s="14"/>
      <c r="GQ486" s="14"/>
      <c r="GR486" s="14"/>
      <c r="GS486" s="14"/>
      <c r="GT486" s="14"/>
      <c r="GU486" s="14"/>
      <c r="GV486" s="14"/>
      <c r="GW486" s="14"/>
      <c r="GX486" s="14"/>
      <c r="GY486" s="14"/>
      <c r="GZ486" s="14"/>
      <c r="HA486" s="14"/>
      <c r="HB486" s="14"/>
      <c r="HC486" s="14"/>
      <c r="HD486" s="14"/>
      <c r="HE486" s="14"/>
      <c r="HF486" s="14"/>
      <c r="HG486" s="14"/>
      <c r="HH486" s="14"/>
      <c r="HI486" s="14"/>
      <c r="HJ486" s="14"/>
      <c r="HK486" s="14"/>
      <c r="HL486" s="14"/>
      <c r="HM486" s="14"/>
      <c r="HN486" s="14"/>
      <c r="HO486" s="14"/>
      <c r="HP486" s="14"/>
      <c r="HQ486" s="14"/>
      <c r="HR486" s="14"/>
      <c r="HS486" s="14"/>
      <c r="HT486" s="14"/>
      <c r="HU486" s="14"/>
      <c r="HV486" s="14"/>
      <c r="HW486" s="14"/>
      <c r="HX486" s="14"/>
      <c r="HY486" s="14"/>
      <c r="HZ486" s="14"/>
      <c r="IA486" s="14"/>
      <c r="IB486" s="14"/>
      <c r="IC486" s="14"/>
      <c r="ID486" s="14"/>
      <c r="IE486" s="14"/>
      <c r="IF486" s="14"/>
      <c r="IG486" s="14"/>
      <c r="IH486" s="14"/>
      <c r="II486" s="14"/>
      <c r="IJ486" s="14"/>
      <c r="IK486" s="14"/>
      <c r="IL486" s="14"/>
      <c r="IM486" s="14"/>
      <c r="IN486" s="14"/>
      <c r="IO486" s="14"/>
      <c r="IP486" s="14"/>
      <c r="IQ486" s="14"/>
      <c r="IR486" s="14"/>
      <c r="IS486" s="14"/>
      <c r="IT486" s="14"/>
      <c r="IU486" s="14"/>
      <c r="IV486" s="14"/>
    </row>
    <row r="487" spans="1:256" ht="114.75" customHeight="1">
      <c r="A487" s="34">
        <f>SUBTOTAL(103,$C$7:C487)*1</f>
        <v>462</v>
      </c>
      <c r="B487" s="35" t="s">
        <v>2756</v>
      </c>
      <c r="C487" s="35" t="s">
        <v>2757</v>
      </c>
      <c r="D487" s="36" t="s">
        <v>2758</v>
      </c>
      <c r="E487" s="35" t="s">
        <v>169</v>
      </c>
      <c r="F487" s="35" t="s">
        <v>2759</v>
      </c>
      <c r="G487" s="38" t="s">
        <v>523</v>
      </c>
      <c r="H487" s="37">
        <v>91525.16</v>
      </c>
      <c r="I487" s="35" t="s">
        <v>2760</v>
      </c>
      <c r="J487" s="35" t="s">
        <v>2761</v>
      </c>
      <c r="K487" s="35" t="s">
        <v>2762</v>
      </c>
      <c r="L487" s="35" t="s">
        <v>2743</v>
      </c>
      <c r="M487" s="45"/>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c r="EW487" s="14"/>
      <c r="EX487" s="14"/>
      <c r="EY487" s="14"/>
      <c r="EZ487" s="14"/>
      <c r="FA487" s="14"/>
      <c r="FB487" s="14"/>
      <c r="FC487" s="14"/>
      <c r="FD487" s="14"/>
      <c r="FE487" s="14"/>
      <c r="FF487" s="14"/>
      <c r="FG487" s="14"/>
      <c r="FH487" s="14"/>
      <c r="FI487" s="14"/>
      <c r="FJ487" s="14"/>
      <c r="FK487" s="14"/>
      <c r="FL487" s="14"/>
      <c r="FM487" s="14"/>
      <c r="FN487" s="14"/>
      <c r="FO487" s="14"/>
      <c r="FP487" s="14"/>
      <c r="FQ487" s="14"/>
      <c r="FR487" s="14"/>
      <c r="FS487" s="14"/>
      <c r="FT487" s="14"/>
      <c r="FU487" s="14"/>
      <c r="FV487" s="14"/>
      <c r="FW487" s="14"/>
      <c r="FX487" s="14"/>
      <c r="FY487" s="14"/>
      <c r="FZ487" s="14"/>
      <c r="GA487" s="14"/>
      <c r="GB487" s="14"/>
      <c r="GC487" s="14"/>
      <c r="GD487" s="14"/>
      <c r="GE487" s="14"/>
      <c r="GF487" s="14"/>
      <c r="GG487" s="14"/>
      <c r="GH487" s="14"/>
      <c r="GI487" s="14"/>
      <c r="GJ487" s="14"/>
      <c r="GK487" s="14"/>
      <c r="GL487" s="14"/>
      <c r="GM487" s="14"/>
      <c r="GN487" s="14"/>
      <c r="GO487" s="14"/>
      <c r="GP487" s="14"/>
      <c r="GQ487" s="14"/>
      <c r="GR487" s="14"/>
      <c r="GS487" s="14"/>
      <c r="GT487" s="14"/>
      <c r="GU487" s="14"/>
      <c r="GV487" s="14"/>
      <c r="GW487" s="14"/>
      <c r="GX487" s="14"/>
      <c r="GY487" s="14"/>
      <c r="GZ487" s="14"/>
      <c r="HA487" s="14"/>
      <c r="HB487" s="14"/>
      <c r="HC487" s="14"/>
      <c r="HD487" s="14"/>
      <c r="HE487" s="14"/>
      <c r="HF487" s="14"/>
      <c r="HG487" s="14"/>
      <c r="HH487" s="14"/>
      <c r="HI487" s="14"/>
      <c r="HJ487" s="14"/>
      <c r="HK487" s="14"/>
      <c r="HL487" s="14"/>
      <c r="HM487" s="14"/>
      <c r="HN487" s="14"/>
      <c r="HO487" s="14"/>
      <c r="HP487" s="14"/>
      <c r="HQ487" s="14"/>
      <c r="HR487" s="14"/>
      <c r="HS487" s="14"/>
      <c r="HT487" s="14"/>
      <c r="HU487" s="14"/>
      <c r="HV487" s="14"/>
      <c r="HW487" s="14"/>
      <c r="HX487" s="14"/>
      <c r="HY487" s="14"/>
      <c r="HZ487" s="14"/>
      <c r="IA487" s="14"/>
      <c r="IB487" s="14"/>
      <c r="IC487" s="14"/>
      <c r="ID487" s="14"/>
      <c r="IE487" s="14"/>
      <c r="IF487" s="14"/>
      <c r="IG487" s="14"/>
      <c r="IH487" s="14"/>
      <c r="II487" s="14"/>
      <c r="IJ487" s="14"/>
      <c r="IK487" s="14"/>
      <c r="IL487" s="14"/>
      <c r="IM487" s="14"/>
      <c r="IN487" s="14"/>
      <c r="IO487" s="14"/>
      <c r="IP487" s="14"/>
      <c r="IQ487" s="14"/>
      <c r="IR487" s="14"/>
      <c r="IS487" s="14"/>
      <c r="IT487" s="14"/>
      <c r="IU487" s="14"/>
      <c r="IV487" s="14"/>
    </row>
    <row r="488" spans="1:256" ht="114.75" customHeight="1">
      <c r="A488" s="34">
        <f>SUBTOTAL(103,$C$7:C488)*1</f>
        <v>463</v>
      </c>
      <c r="B488" s="35" t="s">
        <v>2763</v>
      </c>
      <c r="C488" s="35" t="s">
        <v>2764</v>
      </c>
      <c r="D488" s="36" t="s">
        <v>2765</v>
      </c>
      <c r="E488" s="35" t="s">
        <v>1251</v>
      </c>
      <c r="F488" s="35" t="s">
        <v>2766</v>
      </c>
      <c r="G488" s="35" t="s">
        <v>22</v>
      </c>
      <c r="H488" s="37">
        <v>200000</v>
      </c>
      <c r="I488" s="35" t="s">
        <v>2767</v>
      </c>
      <c r="J488" s="35" t="s">
        <v>2768</v>
      </c>
      <c r="K488" s="35" t="s">
        <v>2769</v>
      </c>
      <c r="L488" s="35" t="s">
        <v>2743</v>
      </c>
      <c r="M488" s="45"/>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c r="EW488" s="14"/>
      <c r="EX488" s="14"/>
      <c r="EY488" s="14"/>
      <c r="EZ488" s="14"/>
      <c r="FA488" s="14"/>
      <c r="FB488" s="14"/>
      <c r="FC488" s="14"/>
      <c r="FD488" s="14"/>
      <c r="FE488" s="14"/>
      <c r="FF488" s="14"/>
      <c r="FG488" s="14"/>
      <c r="FH488" s="14"/>
      <c r="FI488" s="14"/>
      <c r="FJ488" s="14"/>
      <c r="FK488" s="14"/>
      <c r="FL488" s="14"/>
      <c r="FM488" s="14"/>
      <c r="FN488" s="14"/>
      <c r="FO488" s="14"/>
      <c r="FP488" s="14"/>
      <c r="FQ488" s="14"/>
      <c r="FR488" s="14"/>
      <c r="FS488" s="14"/>
      <c r="FT488" s="14"/>
      <c r="FU488" s="14"/>
      <c r="FV488" s="14"/>
      <c r="FW488" s="14"/>
      <c r="FX488" s="14"/>
      <c r="FY488" s="14"/>
      <c r="FZ488" s="14"/>
      <c r="GA488" s="14"/>
      <c r="GB488" s="14"/>
      <c r="GC488" s="14"/>
      <c r="GD488" s="14"/>
      <c r="GE488" s="14"/>
      <c r="GF488" s="14"/>
      <c r="GG488" s="14"/>
      <c r="GH488" s="14"/>
      <c r="GI488" s="14"/>
      <c r="GJ488" s="14"/>
      <c r="GK488" s="14"/>
      <c r="GL488" s="14"/>
      <c r="GM488" s="14"/>
      <c r="GN488" s="14"/>
      <c r="GO488" s="14"/>
      <c r="GP488" s="14"/>
      <c r="GQ488" s="14"/>
      <c r="GR488" s="14"/>
      <c r="GS488" s="14"/>
      <c r="GT488" s="14"/>
      <c r="GU488" s="14"/>
      <c r="GV488" s="14"/>
      <c r="GW488" s="14"/>
      <c r="GX488" s="14"/>
      <c r="GY488" s="14"/>
      <c r="GZ488" s="14"/>
      <c r="HA488" s="14"/>
      <c r="HB488" s="14"/>
      <c r="HC488" s="14"/>
      <c r="HD488" s="14"/>
      <c r="HE488" s="14"/>
      <c r="HF488" s="14"/>
      <c r="HG488" s="14"/>
      <c r="HH488" s="14"/>
      <c r="HI488" s="14"/>
      <c r="HJ488" s="14"/>
      <c r="HK488" s="14"/>
      <c r="HL488" s="14"/>
      <c r="HM488" s="14"/>
      <c r="HN488" s="14"/>
      <c r="HO488" s="14"/>
      <c r="HP488" s="14"/>
      <c r="HQ488" s="14"/>
      <c r="HR488" s="14"/>
      <c r="HS488" s="14"/>
      <c r="HT488" s="14"/>
      <c r="HU488" s="14"/>
      <c r="HV488" s="14"/>
      <c r="HW488" s="14"/>
      <c r="HX488" s="14"/>
      <c r="HY488" s="14"/>
      <c r="HZ488" s="14"/>
      <c r="IA488" s="14"/>
      <c r="IB488" s="14"/>
      <c r="IC488" s="14"/>
      <c r="ID488" s="14"/>
      <c r="IE488" s="14"/>
      <c r="IF488" s="14"/>
      <c r="IG488" s="14"/>
      <c r="IH488" s="14"/>
      <c r="II488" s="14"/>
      <c r="IJ488" s="14"/>
      <c r="IK488" s="14"/>
      <c r="IL488" s="14"/>
      <c r="IM488" s="14"/>
      <c r="IN488" s="14"/>
      <c r="IO488" s="14"/>
      <c r="IP488" s="14"/>
      <c r="IQ488" s="14"/>
      <c r="IR488" s="14"/>
      <c r="IS488" s="14"/>
      <c r="IT488" s="14"/>
      <c r="IU488" s="14"/>
      <c r="IV488" s="14"/>
    </row>
    <row r="489" spans="1:256" ht="114.75" customHeight="1">
      <c r="A489" s="34">
        <f>SUBTOTAL(103,$C$7:C489)*1</f>
        <v>464</v>
      </c>
      <c r="B489" s="35" t="s">
        <v>2770</v>
      </c>
      <c r="C489" s="35" t="s">
        <v>2770</v>
      </c>
      <c r="D489" s="36" t="s">
        <v>2771</v>
      </c>
      <c r="E489" s="35" t="s">
        <v>206</v>
      </c>
      <c r="F489" s="35" t="s">
        <v>2772</v>
      </c>
      <c r="G489" s="38" t="s">
        <v>67</v>
      </c>
      <c r="H489" s="37">
        <v>64500</v>
      </c>
      <c r="I489" s="35" t="s">
        <v>1690</v>
      </c>
      <c r="J489" s="35" t="s">
        <v>2773</v>
      </c>
      <c r="K489" s="35" t="s">
        <v>2774</v>
      </c>
      <c r="L489" s="35" t="s">
        <v>2743</v>
      </c>
      <c r="M489" s="45"/>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c r="EW489" s="14"/>
      <c r="EX489" s="14"/>
      <c r="EY489" s="14"/>
      <c r="EZ489" s="14"/>
      <c r="FA489" s="14"/>
      <c r="FB489" s="14"/>
      <c r="FC489" s="14"/>
      <c r="FD489" s="14"/>
      <c r="FE489" s="14"/>
      <c r="FF489" s="14"/>
      <c r="FG489" s="14"/>
      <c r="FH489" s="14"/>
      <c r="FI489" s="14"/>
      <c r="FJ489" s="14"/>
      <c r="FK489" s="14"/>
      <c r="FL489" s="14"/>
      <c r="FM489" s="14"/>
      <c r="FN489" s="14"/>
      <c r="FO489" s="14"/>
      <c r="FP489" s="14"/>
      <c r="FQ489" s="14"/>
      <c r="FR489" s="14"/>
      <c r="FS489" s="14"/>
      <c r="FT489" s="14"/>
      <c r="FU489" s="14"/>
      <c r="FV489" s="14"/>
      <c r="FW489" s="14"/>
      <c r="FX489" s="14"/>
      <c r="FY489" s="14"/>
      <c r="FZ489" s="14"/>
      <c r="GA489" s="14"/>
      <c r="GB489" s="14"/>
      <c r="GC489" s="14"/>
      <c r="GD489" s="14"/>
      <c r="GE489" s="14"/>
      <c r="GF489" s="14"/>
      <c r="GG489" s="14"/>
      <c r="GH489" s="14"/>
      <c r="GI489" s="14"/>
      <c r="GJ489" s="14"/>
      <c r="GK489" s="14"/>
      <c r="GL489" s="14"/>
      <c r="GM489" s="14"/>
      <c r="GN489" s="14"/>
      <c r="GO489" s="14"/>
      <c r="GP489" s="14"/>
      <c r="GQ489" s="14"/>
      <c r="GR489" s="14"/>
      <c r="GS489" s="14"/>
      <c r="GT489" s="14"/>
      <c r="GU489" s="14"/>
      <c r="GV489" s="14"/>
      <c r="GW489" s="14"/>
      <c r="GX489" s="14"/>
      <c r="GY489" s="14"/>
      <c r="GZ489" s="14"/>
      <c r="HA489" s="14"/>
      <c r="HB489" s="14"/>
      <c r="HC489" s="14"/>
      <c r="HD489" s="14"/>
      <c r="HE489" s="14"/>
      <c r="HF489" s="14"/>
      <c r="HG489" s="14"/>
      <c r="HH489" s="14"/>
      <c r="HI489" s="14"/>
      <c r="HJ489" s="14"/>
      <c r="HK489" s="14"/>
      <c r="HL489" s="14"/>
      <c r="HM489" s="14"/>
      <c r="HN489" s="14"/>
      <c r="HO489" s="14"/>
      <c r="HP489" s="14"/>
      <c r="HQ489" s="14"/>
      <c r="HR489" s="14"/>
      <c r="HS489" s="14"/>
      <c r="HT489" s="14"/>
      <c r="HU489" s="14"/>
      <c r="HV489" s="14"/>
      <c r="HW489" s="14"/>
      <c r="HX489" s="14"/>
      <c r="HY489" s="14"/>
      <c r="HZ489" s="14"/>
      <c r="IA489" s="14"/>
      <c r="IB489" s="14"/>
      <c r="IC489" s="14"/>
      <c r="ID489" s="14"/>
      <c r="IE489" s="14"/>
      <c r="IF489" s="14"/>
      <c r="IG489" s="14"/>
      <c r="IH489" s="14"/>
      <c r="II489" s="14"/>
      <c r="IJ489" s="14"/>
      <c r="IK489" s="14"/>
      <c r="IL489" s="14"/>
      <c r="IM489" s="14"/>
      <c r="IN489" s="14"/>
      <c r="IO489" s="14"/>
      <c r="IP489" s="14"/>
      <c r="IQ489" s="14"/>
      <c r="IR489" s="14"/>
      <c r="IS489" s="14"/>
      <c r="IT489" s="14"/>
      <c r="IU489" s="14"/>
      <c r="IV489" s="14"/>
    </row>
    <row r="490" spans="1:256" ht="114.75" customHeight="1">
      <c r="A490" s="34">
        <f>SUBTOTAL(103,$C$7:C490)*1</f>
        <v>465</v>
      </c>
      <c r="B490" s="35" t="s">
        <v>2775</v>
      </c>
      <c r="C490" s="35" t="s">
        <v>2775</v>
      </c>
      <c r="D490" s="36" t="s">
        <v>2776</v>
      </c>
      <c r="E490" s="35" t="s">
        <v>119</v>
      </c>
      <c r="F490" s="35" t="s">
        <v>2777</v>
      </c>
      <c r="G490" s="47" t="s">
        <v>67</v>
      </c>
      <c r="H490" s="37">
        <v>100000</v>
      </c>
      <c r="I490" s="35" t="s">
        <v>736</v>
      </c>
      <c r="J490" s="35" t="s">
        <v>460</v>
      </c>
      <c r="K490" s="46" t="s">
        <v>2778</v>
      </c>
      <c r="L490" s="47" t="s">
        <v>2743</v>
      </c>
      <c r="M490" s="45"/>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c r="FG490" s="14"/>
      <c r="FH490" s="14"/>
      <c r="FI490" s="14"/>
      <c r="FJ490" s="14"/>
      <c r="FK490" s="14"/>
      <c r="FL490" s="14"/>
      <c r="FM490" s="14"/>
      <c r="FN490" s="14"/>
      <c r="FO490" s="14"/>
      <c r="FP490" s="14"/>
      <c r="FQ490" s="14"/>
      <c r="FR490" s="14"/>
      <c r="FS490" s="14"/>
      <c r="FT490" s="14"/>
      <c r="FU490" s="14"/>
      <c r="FV490" s="14"/>
      <c r="FW490" s="14"/>
      <c r="FX490" s="14"/>
      <c r="FY490" s="14"/>
      <c r="FZ490" s="14"/>
      <c r="GA490" s="14"/>
      <c r="GB490" s="14"/>
      <c r="GC490" s="14"/>
      <c r="GD490" s="14"/>
      <c r="GE490" s="14"/>
      <c r="GF490" s="14"/>
      <c r="GG490" s="14"/>
      <c r="GH490" s="14"/>
      <c r="GI490" s="14"/>
      <c r="GJ490" s="14"/>
      <c r="GK490" s="14"/>
      <c r="GL490" s="14"/>
      <c r="GM490" s="14"/>
      <c r="GN490" s="14"/>
      <c r="GO490" s="14"/>
      <c r="GP490" s="14"/>
      <c r="GQ490" s="14"/>
      <c r="GR490" s="14"/>
      <c r="GS490" s="14"/>
      <c r="GT490" s="14"/>
      <c r="GU490" s="14"/>
      <c r="GV490" s="14"/>
      <c r="GW490" s="14"/>
      <c r="GX490" s="14"/>
      <c r="GY490" s="14"/>
      <c r="GZ490" s="14"/>
      <c r="HA490" s="14"/>
      <c r="HB490" s="14"/>
      <c r="HC490" s="14"/>
      <c r="HD490" s="14"/>
      <c r="HE490" s="14"/>
      <c r="HF490" s="14"/>
      <c r="HG490" s="14"/>
      <c r="HH490" s="14"/>
      <c r="HI490" s="14"/>
      <c r="HJ490" s="14"/>
      <c r="HK490" s="14"/>
      <c r="HL490" s="14"/>
      <c r="HM490" s="14"/>
      <c r="HN490" s="14"/>
      <c r="HO490" s="14"/>
      <c r="HP490" s="14"/>
      <c r="HQ490" s="14"/>
      <c r="HR490" s="14"/>
      <c r="HS490" s="14"/>
      <c r="HT490" s="14"/>
      <c r="HU490" s="14"/>
      <c r="HV490" s="14"/>
      <c r="HW490" s="14"/>
      <c r="HX490" s="14"/>
      <c r="HY490" s="14"/>
      <c r="HZ490" s="14"/>
      <c r="IA490" s="14"/>
      <c r="IB490" s="14"/>
      <c r="IC490" s="14"/>
      <c r="ID490" s="14"/>
      <c r="IE490" s="14"/>
      <c r="IF490" s="14"/>
      <c r="IG490" s="14"/>
      <c r="IH490" s="14"/>
      <c r="II490" s="14"/>
      <c r="IJ490" s="14"/>
      <c r="IK490" s="14"/>
      <c r="IL490" s="14"/>
      <c r="IM490" s="14"/>
      <c r="IN490" s="14"/>
      <c r="IO490" s="14"/>
      <c r="IP490" s="14"/>
      <c r="IQ490" s="14"/>
      <c r="IR490" s="14"/>
      <c r="IS490" s="14"/>
      <c r="IT490" s="14"/>
      <c r="IU490" s="14"/>
      <c r="IV490" s="14"/>
    </row>
    <row r="491" spans="1:256" ht="114.75" customHeight="1">
      <c r="A491" s="34">
        <f>SUBTOTAL(103,$C$7:C491)*1</f>
        <v>466</v>
      </c>
      <c r="B491" s="35" t="s">
        <v>2779</v>
      </c>
      <c r="C491" s="35" t="s">
        <v>2780</v>
      </c>
      <c r="D491" s="36" t="s">
        <v>2781</v>
      </c>
      <c r="E491" s="35" t="s">
        <v>161</v>
      </c>
      <c r="F491" s="35" t="s">
        <v>2782</v>
      </c>
      <c r="G491" s="38" t="s">
        <v>171</v>
      </c>
      <c r="H491" s="37">
        <v>300000</v>
      </c>
      <c r="I491" s="35" t="s">
        <v>2783</v>
      </c>
      <c r="J491" s="35" t="s">
        <v>2784</v>
      </c>
      <c r="K491" s="35" t="s">
        <v>2785</v>
      </c>
      <c r="L491" s="35" t="s">
        <v>2743</v>
      </c>
      <c r="M491" s="45"/>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c r="EW491" s="14"/>
      <c r="EX491" s="14"/>
      <c r="EY491" s="14"/>
      <c r="EZ491" s="14"/>
      <c r="FA491" s="14"/>
      <c r="FB491" s="14"/>
      <c r="FC491" s="14"/>
      <c r="FD491" s="14"/>
      <c r="FE491" s="14"/>
      <c r="FF491" s="14"/>
      <c r="FG491" s="14"/>
      <c r="FH491" s="14"/>
      <c r="FI491" s="14"/>
      <c r="FJ491" s="14"/>
      <c r="FK491" s="14"/>
      <c r="FL491" s="14"/>
      <c r="FM491" s="14"/>
      <c r="FN491" s="14"/>
      <c r="FO491" s="14"/>
      <c r="FP491" s="14"/>
      <c r="FQ491" s="14"/>
      <c r="FR491" s="14"/>
      <c r="FS491" s="14"/>
      <c r="FT491" s="14"/>
      <c r="FU491" s="14"/>
      <c r="FV491" s="14"/>
      <c r="FW491" s="14"/>
      <c r="FX491" s="14"/>
      <c r="FY491" s="14"/>
      <c r="FZ491" s="14"/>
      <c r="GA491" s="14"/>
      <c r="GB491" s="14"/>
      <c r="GC491" s="14"/>
      <c r="GD491" s="14"/>
      <c r="GE491" s="14"/>
      <c r="GF491" s="14"/>
      <c r="GG491" s="14"/>
      <c r="GH491" s="14"/>
      <c r="GI491" s="14"/>
      <c r="GJ491" s="14"/>
      <c r="GK491" s="14"/>
      <c r="GL491" s="14"/>
      <c r="GM491" s="14"/>
      <c r="GN491" s="14"/>
      <c r="GO491" s="14"/>
      <c r="GP491" s="14"/>
      <c r="GQ491" s="14"/>
      <c r="GR491" s="14"/>
      <c r="GS491" s="14"/>
      <c r="GT491" s="14"/>
      <c r="GU491" s="14"/>
      <c r="GV491" s="14"/>
      <c r="GW491" s="14"/>
      <c r="GX491" s="14"/>
      <c r="GY491" s="14"/>
      <c r="GZ491" s="14"/>
      <c r="HA491" s="14"/>
      <c r="HB491" s="14"/>
      <c r="HC491" s="14"/>
      <c r="HD491" s="14"/>
      <c r="HE491" s="14"/>
      <c r="HF491" s="14"/>
      <c r="HG491" s="14"/>
      <c r="HH491" s="14"/>
      <c r="HI491" s="14"/>
      <c r="HJ491" s="14"/>
      <c r="HK491" s="14"/>
      <c r="HL491" s="14"/>
      <c r="HM491" s="14"/>
      <c r="HN491" s="14"/>
      <c r="HO491" s="14"/>
      <c r="HP491" s="14"/>
      <c r="HQ491" s="14"/>
      <c r="HR491" s="14"/>
      <c r="HS491" s="14"/>
      <c r="HT491" s="14"/>
      <c r="HU491" s="14"/>
      <c r="HV491" s="14"/>
      <c r="HW491" s="14"/>
      <c r="HX491" s="14"/>
      <c r="HY491" s="14"/>
      <c r="HZ491" s="14"/>
      <c r="IA491" s="14"/>
      <c r="IB491" s="14"/>
      <c r="IC491" s="14"/>
      <c r="ID491" s="14"/>
      <c r="IE491" s="14"/>
      <c r="IF491" s="14"/>
      <c r="IG491" s="14"/>
      <c r="IH491" s="14"/>
      <c r="II491" s="14"/>
      <c r="IJ491" s="14"/>
      <c r="IK491" s="14"/>
      <c r="IL491" s="14"/>
      <c r="IM491" s="14"/>
      <c r="IN491" s="14"/>
      <c r="IO491" s="14"/>
      <c r="IP491" s="14"/>
      <c r="IQ491" s="14"/>
      <c r="IR491" s="14"/>
      <c r="IS491" s="14"/>
      <c r="IT491" s="14"/>
      <c r="IU491" s="14"/>
      <c r="IV491" s="14"/>
    </row>
    <row r="492" spans="1:256" ht="114.75" customHeight="1">
      <c r="A492" s="34">
        <f>SUBTOTAL(103,$C$7:C492)*1</f>
        <v>467</v>
      </c>
      <c r="B492" s="35" t="s">
        <v>2786</v>
      </c>
      <c r="C492" s="35" t="s">
        <v>2786</v>
      </c>
      <c r="D492" s="36" t="s">
        <v>2787</v>
      </c>
      <c r="E492" s="35" t="s">
        <v>322</v>
      </c>
      <c r="F492" s="35" t="s">
        <v>2788</v>
      </c>
      <c r="G492" s="35" t="s">
        <v>22</v>
      </c>
      <c r="H492" s="37">
        <v>15139.49</v>
      </c>
      <c r="I492" s="35" t="s">
        <v>643</v>
      </c>
      <c r="J492" s="35" t="s">
        <v>2789</v>
      </c>
      <c r="K492" s="35" t="s">
        <v>2790</v>
      </c>
      <c r="L492" s="35" t="s">
        <v>2743</v>
      </c>
      <c r="M492" s="45"/>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c r="IM492" s="14"/>
      <c r="IN492" s="14"/>
      <c r="IO492" s="14"/>
      <c r="IP492" s="14"/>
      <c r="IQ492" s="14"/>
      <c r="IR492" s="14"/>
      <c r="IS492" s="14"/>
      <c r="IT492" s="14"/>
      <c r="IU492" s="14"/>
      <c r="IV492" s="14"/>
    </row>
    <row r="493" spans="1:256" ht="114.75" customHeight="1">
      <c r="A493" s="34">
        <f>SUBTOTAL(103,$C$7:C493)*1</f>
        <v>468</v>
      </c>
      <c r="B493" s="35" t="s">
        <v>2791</v>
      </c>
      <c r="C493" s="35" t="s">
        <v>2792</v>
      </c>
      <c r="D493" s="36" t="s">
        <v>2793</v>
      </c>
      <c r="E493" s="35" t="s">
        <v>575</v>
      </c>
      <c r="F493" s="35" t="s">
        <v>2794</v>
      </c>
      <c r="G493" s="38" t="s">
        <v>30</v>
      </c>
      <c r="H493" s="37">
        <v>57501.5</v>
      </c>
      <c r="I493" s="35" t="s">
        <v>2795</v>
      </c>
      <c r="J493" s="35" t="s">
        <v>2796</v>
      </c>
      <c r="K493" s="35" t="s">
        <v>2797</v>
      </c>
      <c r="L493" s="35" t="s">
        <v>2743</v>
      </c>
      <c r="M493" s="45"/>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c r="DW493" s="14"/>
      <c r="DX493" s="14"/>
      <c r="DY493" s="14"/>
      <c r="DZ493" s="14"/>
      <c r="EA493" s="14"/>
      <c r="EB493" s="14"/>
      <c r="EC493" s="14"/>
      <c r="ED493" s="14"/>
      <c r="EE493" s="14"/>
      <c r="EF493" s="14"/>
      <c r="EG493" s="14"/>
      <c r="EH493" s="14"/>
      <c r="EI493" s="14"/>
      <c r="EJ493" s="14"/>
      <c r="EK493" s="14"/>
      <c r="EL493" s="14"/>
      <c r="EM493" s="14"/>
      <c r="EN493" s="14"/>
      <c r="EO493" s="14"/>
      <c r="EP493" s="14"/>
      <c r="EQ493" s="14"/>
      <c r="ER493" s="14"/>
      <c r="ES493" s="14"/>
      <c r="ET493" s="14"/>
      <c r="EU493" s="14"/>
      <c r="EV493" s="14"/>
      <c r="EW493" s="14"/>
      <c r="EX493" s="14"/>
      <c r="EY493" s="14"/>
      <c r="EZ493" s="14"/>
      <c r="FA493" s="14"/>
      <c r="FB493" s="14"/>
      <c r="FC493" s="14"/>
      <c r="FD493" s="14"/>
      <c r="FE493" s="14"/>
      <c r="FF493" s="14"/>
      <c r="FG493" s="14"/>
      <c r="FH493" s="14"/>
      <c r="FI493" s="14"/>
      <c r="FJ493" s="14"/>
      <c r="FK493" s="14"/>
      <c r="FL493" s="14"/>
      <c r="FM493" s="14"/>
      <c r="FN493" s="14"/>
      <c r="FO493" s="14"/>
      <c r="FP493" s="14"/>
      <c r="FQ493" s="14"/>
      <c r="FR493" s="14"/>
      <c r="FS493" s="14"/>
      <c r="FT493" s="14"/>
      <c r="FU493" s="14"/>
      <c r="FV493" s="14"/>
      <c r="FW493" s="14"/>
      <c r="FX493" s="14"/>
      <c r="FY493" s="14"/>
      <c r="FZ493" s="14"/>
      <c r="GA493" s="14"/>
      <c r="GB493" s="14"/>
      <c r="GC493" s="14"/>
      <c r="GD493" s="14"/>
      <c r="GE493" s="14"/>
      <c r="GF493" s="14"/>
      <c r="GG493" s="14"/>
      <c r="GH493" s="14"/>
      <c r="GI493" s="14"/>
      <c r="GJ493" s="14"/>
      <c r="GK493" s="14"/>
      <c r="GL493" s="14"/>
      <c r="GM493" s="14"/>
      <c r="GN493" s="14"/>
      <c r="GO493" s="14"/>
      <c r="GP493" s="14"/>
      <c r="GQ493" s="14"/>
      <c r="GR493" s="14"/>
      <c r="GS493" s="14"/>
      <c r="GT493" s="14"/>
      <c r="GU493" s="14"/>
      <c r="GV493" s="14"/>
      <c r="GW493" s="14"/>
      <c r="GX493" s="14"/>
      <c r="GY493" s="14"/>
      <c r="GZ493" s="14"/>
      <c r="HA493" s="14"/>
      <c r="HB493" s="14"/>
      <c r="HC493" s="14"/>
      <c r="HD493" s="14"/>
      <c r="HE493" s="14"/>
      <c r="HF493" s="14"/>
      <c r="HG493" s="14"/>
      <c r="HH493" s="14"/>
      <c r="HI493" s="14"/>
      <c r="HJ493" s="14"/>
      <c r="HK493" s="14"/>
      <c r="HL493" s="14"/>
      <c r="HM493" s="14"/>
      <c r="HN493" s="14"/>
      <c r="HO493" s="14"/>
      <c r="HP493" s="14"/>
      <c r="HQ493" s="14"/>
      <c r="HR493" s="14"/>
      <c r="HS493" s="14"/>
      <c r="HT493" s="14"/>
      <c r="HU493" s="14"/>
      <c r="HV493" s="14"/>
      <c r="HW493" s="14"/>
      <c r="HX493" s="14"/>
      <c r="HY493" s="14"/>
      <c r="HZ493" s="14"/>
      <c r="IA493" s="14"/>
      <c r="IB493" s="14"/>
      <c r="IC493" s="14"/>
      <c r="ID493" s="14"/>
      <c r="IE493" s="14"/>
      <c r="IF493" s="14"/>
      <c r="IG493" s="14"/>
      <c r="IH493" s="14"/>
      <c r="II493" s="14"/>
      <c r="IJ493" s="14"/>
      <c r="IK493" s="14"/>
      <c r="IL493" s="14"/>
      <c r="IM493" s="14"/>
      <c r="IN493" s="14"/>
      <c r="IO493" s="14"/>
      <c r="IP493" s="14"/>
      <c r="IQ493" s="14"/>
      <c r="IR493" s="14"/>
      <c r="IS493" s="14"/>
      <c r="IT493" s="14"/>
      <c r="IU493" s="14"/>
      <c r="IV493" s="14"/>
    </row>
    <row r="494" spans="1:256" ht="114.75" customHeight="1">
      <c r="A494" s="34">
        <f>SUBTOTAL(103,$C$7:C494)*1</f>
        <v>469</v>
      </c>
      <c r="B494" s="35" t="s">
        <v>2798</v>
      </c>
      <c r="C494" s="35" t="s">
        <v>2799</v>
      </c>
      <c r="D494" s="36" t="s">
        <v>2800</v>
      </c>
      <c r="E494" s="35" t="s">
        <v>343</v>
      </c>
      <c r="F494" s="35" t="s">
        <v>2801</v>
      </c>
      <c r="G494" s="38" t="s">
        <v>171</v>
      </c>
      <c r="H494" s="37">
        <v>82000</v>
      </c>
      <c r="I494" s="35" t="s">
        <v>2395</v>
      </c>
      <c r="J494" s="35" t="s">
        <v>2802</v>
      </c>
      <c r="K494" s="35" t="s">
        <v>2803</v>
      </c>
      <c r="L494" s="35" t="s">
        <v>2743</v>
      </c>
      <c r="M494" s="45"/>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E494" s="14"/>
      <c r="EF494" s="14"/>
      <c r="EG494" s="14"/>
      <c r="EH494" s="14"/>
      <c r="EI494" s="14"/>
      <c r="EJ494" s="14"/>
      <c r="EK494" s="14"/>
      <c r="EL494" s="14"/>
      <c r="EM494" s="14"/>
      <c r="EN494" s="14"/>
      <c r="EO494" s="14"/>
      <c r="EP494" s="14"/>
      <c r="EQ494" s="14"/>
      <c r="ER494" s="14"/>
      <c r="ES494" s="14"/>
      <c r="ET494" s="14"/>
      <c r="EU494" s="14"/>
      <c r="EV494" s="14"/>
      <c r="EW494" s="14"/>
      <c r="EX494" s="14"/>
      <c r="EY494" s="14"/>
      <c r="EZ494" s="14"/>
      <c r="FA494" s="14"/>
      <c r="FB494" s="14"/>
      <c r="FC494" s="14"/>
      <c r="FD494" s="14"/>
      <c r="FE494" s="14"/>
      <c r="FF494" s="14"/>
      <c r="FG494" s="14"/>
      <c r="FH494" s="14"/>
      <c r="FI494" s="14"/>
      <c r="FJ494" s="14"/>
      <c r="FK494" s="14"/>
      <c r="FL494" s="14"/>
      <c r="FM494" s="14"/>
      <c r="FN494" s="14"/>
      <c r="FO494" s="14"/>
      <c r="FP494" s="14"/>
      <c r="FQ494" s="14"/>
      <c r="FR494" s="14"/>
      <c r="FS494" s="14"/>
      <c r="FT494" s="14"/>
      <c r="FU494" s="14"/>
      <c r="FV494" s="14"/>
      <c r="FW494" s="14"/>
      <c r="FX494" s="14"/>
      <c r="FY494" s="14"/>
      <c r="FZ494" s="14"/>
      <c r="GA494" s="14"/>
      <c r="GB494" s="14"/>
      <c r="GC494" s="14"/>
      <c r="GD494" s="14"/>
      <c r="GE494" s="14"/>
      <c r="GF494" s="14"/>
      <c r="GG494" s="14"/>
      <c r="GH494" s="14"/>
      <c r="GI494" s="14"/>
      <c r="GJ494" s="14"/>
      <c r="GK494" s="14"/>
      <c r="GL494" s="14"/>
      <c r="GM494" s="14"/>
      <c r="GN494" s="14"/>
      <c r="GO494" s="14"/>
      <c r="GP494" s="14"/>
      <c r="GQ494" s="14"/>
      <c r="GR494" s="14"/>
      <c r="GS494" s="14"/>
      <c r="GT494" s="14"/>
      <c r="GU494" s="14"/>
      <c r="GV494" s="14"/>
      <c r="GW494" s="14"/>
      <c r="GX494" s="14"/>
      <c r="GY494" s="14"/>
      <c r="GZ494" s="14"/>
      <c r="HA494" s="14"/>
      <c r="HB494" s="14"/>
      <c r="HC494" s="14"/>
      <c r="HD494" s="14"/>
      <c r="HE494" s="14"/>
      <c r="HF494" s="14"/>
      <c r="HG494" s="14"/>
      <c r="HH494" s="14"/>
      <c r="HI494" s="14"/>
      <c r="HJ494" s="14"/>
      <c r="HK494" s="14"/>
      <c r="HL494" s="14"/>
      <c r="HM494" s="14"/>
      <c r="HN494" s="14"/>
      <c r="HO494" s="14"/>
      <c r="HP494" s="14"/>
      <c r="HQ494" s="14"/>
      <c r="HR494" s="14"/>
      <c r="HS494" s="14"/>
      <c r="HT494" s="14"/>
      <c r="HU494" s="14"/>
      <c r="HV494" s="14"/>
      <c r="HW494" s="14"/>
      <c r="HX494" s="14"/>
      <c r="HY494" s="14"/>
      <c r="HZ494" s="14"/>
      <c r="IA494" s="14"/>
      <c r="IB494" s="14"/>
      <c r="IC494" s="14"/>
      <c r="ID494" s="14"/>
      <c r="IE494" s="14"/>
      <c r="IF494" s="14"/>
      <c r="IG494" s="14"/>
      <c r="IH494" s="14"/>
      <c r="II494" s="14"/>
      <c r="IJ494" s="14"/>
      <c r="IK494" s="14"/>
      <c r="IL494" s="14"/>
      <c r="IM494" s="14"/>
      <c r="IN494" s="14"/>
      <c r="IO494" s="14"/>
      <c r="IP494" s="14"/>
      <c r="IQ494" s="14"/>
      <c r="IR494" s="14"/>
      <c r="IS494" s="14"/>
      <c r="IT494" s="14"/>
      <c r="IU494" s="14"/>
      <c r="IV494" s="14"/>
    </row>
    <row r="495" spans="1:13" s="15" customFormat="1" ht="114.75" customHeight="1">
      <c r="A495" s="34">
        <f>SUBTOTAL(103,$C$7:C495)*1</f>
        <v>470</v>
      </c>
      <c r="B495" s="35" t="s">
        <v>2804</v>
      </c>
      <c r="C495" s="35" t="s">
        <v>2804</v>
      </c>
      <c r="D495" s="36" t="s">
        <v>2805</v>
      </c>
      <c r="E495" s="35" t="s">
        <v>444</v>
      </c>
      <c r="F495" s="35" t="s">
        <v>2806</v>
      </c>
      <c r="G495" s="38" t="s">
        <v>171</v>
      </c>
      <c r="H495" s="37">
        <v>400000</v>
      </c>
      <c r="I495" s="35" t="s">
        <v>2807</v>
      </c>
      <c r="J495" s="49" t="s">
        <v>2808</v>
      </c>
      <c r="K495" s="35" t="s">
        <v>2809</v>
      </c>
      <c r="L495" s="35" t="s">
        <v>2743</v>
      </c>
      <c r="M495" s="45"/>
    </row>
    <row r="496" spans="1:13" s="16" customFormat="1" ht="114.75" customHeight="1">
      <c r="A496" s="34">
        <f>SUBTOTAL(103,$C$7:C496)*1</f>
        <v>471</v>
      </c>
      <c r="B496" s="35" t="s">
        <v>2810</v>
      </c>
      <c r="C496" s="35" t="s">
        <v>2811</v>
      </c>
      <c r="D496" s="35" t="s">
        <v>2812</v>
      </c>
      <c r="E496" s="36" t="s">
        <v>119</v>
      </c>
      <c r="F496" s="35" t="s">
        <v>2813</v>
      </c>
      <c r="G496" s="35" t="s">
        <v>67</v>
      </c>
      <c r="H496" s="37">
        <v>15000</v>
      </c>
      <c r="I496" s="35" t="s">
        <v>2814</v>
      </c>
      <c r="J496" s="35" t="s">
        <v>2815</v>
      </c>
      <c r="K496" s="52" t="s">
        <v>2816</v>
      </c>
      <c r="L496" s="35" t="s">
        <v>2743</v>
      </c>
      <c r="M496" s="45"/>
    </row>
    <row r="497" spans="1:13" s="16" customFormat="1" ht="114.75" customHeight="1">
      <c r="A497" s="34">
        <f>SUBTOTAL(103,$C$7:C497)*1</f>
        <v>472</v>
      </c>
      <c r="B497" s="35" t="s">
        <v>2817</v>
      </c>
      <c r="C497" s="35" t="s">
        <v>2818</v>
      </c>
      <c r="D497" s="36" t="s">
        <v>2819</v>
      </c>
      <c r="E497" s="35" t="s">
        <v>840</v>
      </c>
      <c r="F497" s="35" t="s">
        <v>2820</v>
      </c>
      <c r="G497" s="38" t="s">
        <v>22</v>
      </c>
      <c r="H497" s="37">
        <v>120276</v>
      </c>
      <c r="I497" s="35" t="s">
        <v>643</v>
      </c>
      <c r="J497" s="35" t="s">
        <v>2821</v>
      </c>
      <c r="K497" s="35" t="s">
        <v>2822</v>
      </c>
      <c r="L497" s="35" t="s">
        <v>2743</v>
      </c>
      <c r="M497" s="46"/>
    </row>
    <row r="498" spans="1:13" s="16" customFormat="1" ht="114.75" customHeight="1">
      <c r="A498" s="34">
        <f>SUBTOTAL(103,$C$7:C498)*1</f>
        <v>473</v>
      </c>
      <c r="B498" s="35"/>
      <c r="C498" s="35" t="s">
        <v>2823</v>
      </c>
      <c r="D498" s="35" t="s">
        <v>2824</v>
      </c>
      <c r="E498" s="35" t="s">
        <v>641</v>
      </c>
      <c r="F498" s="35" t="s">
        <v>2825</v>
      </c>
      <c r="G498" s="35" t="s">
        <v>171</v>
      </c>
      <c r="H498" s="37">
        <v>1836228.24</v>
      </c>
      <c r="I498" s="35" t="s">
        <v>2826</v>
      </c>
      <c r="J498" s="35" t="s">
        <v>2827</v>
      </c>
      <c r="K498" s="35" t="s">
        <v>2828</v>
      </c>
      <c r="L498" s="35" t="s">
        <v>2743</v>
      </c>
      <c r="M498" s="46"/>
    </row>
    <row r="499" spans="1:13" s="16" customFormat="1" ht="114.75" customHeight="1">
      <c r="A499" s="34">
        <f>SUBTOTAL(103,$C$7:C499)*1</f>
        <v>474</v>
      </c>
      <c r="B499" s="35" t="s">
        <v>2829</v>
      </c>
      <c r="C499" s="35" t="s">
        <v>2830</v>
      </c>
      <c r="D499" s="36" t="s">
        <v>2831</v>
      </c>
      <c r="E499" s="35" t="s">
        <v>199</v>
      </c>
      <c r="F499" s="35" t="s">
        <v>2832</v>
      </c>
      <c r="G499" s="35" t="s">
        <v>67</v>
      </c>
      <c r="H499" s="37">
        <v>57000</v>
      </c>
      <c r="I499" s="35" t="s">
        <v>2395</v>
      </c>
      <c r="J499" s="35" t="s">
        <v>2833</v>
      </c>
      <c r="K499" s="35" t="s">
        <v>2834</v>
      </c>
      <c r="L499" s="35" t="s">
        <v>2743</v>
      </c>
      <c r="M499" s="46"/>
    </row>
    <row r="500" spans="1:13" s="3" customFormat="1" ht="45" customHeight="1">
      <c r="A500" s="27" t="s">
        <v>2835</v>
      </c>
      <c r="B500" s="28"/>
      <c r="C500" s="29"/>
      <c r="D500" s="30">
        <f>COUNTA(A501:A549)</f>
        <v>49</v>
      </c>
      <c r="E500" s="31"/>
      <c r="F500" s="31"/>
      <c r="G500" s="76"/>
      <c r="H500" s="26">
        <f>SUM(H501:H549)</f>
        <v>4009734.08</v>
      </c>
      <c r="I500" s="31"/>
      <c r="J500" s="31"/>
      <c r="K500" s="31"/>
      <c r="L500" s="31"/>
      <c r="M500" s="46"/>
    </row>
    <row r="501" spans="1:256" ht="114.75" customHeight="1">
      <c r="A501" s="34">
        <f>SUBTOTAL(103,$C$7:C501)*1</f>
        <v>475</v>
      </c>
      <c r="B501" s="35" t="s">
        <v>2836</v>
      </c>
      <c r="C501" s="35" t="s">
        <v>2836</v>
      </c>
      <c r="D501" s="35" t="s">
        <v>2837</v>
      </c>
      <c r="E501" s="35" t="s">
        <v>641</v>
      </c>
      <c r="F501" s="35" t="s">
        <v>2838</v>
      </c>
      <c r="G501" s="35" t="s">
        <v>67</v>
      </c>
      <c r="H501" s="37">
        <v>27400</v>
      </c>
      <c r="I501" s="35" t="s">
        <v>121</v>
      </c>
      <c r="J501" s="35" t="s">
        <v>2839</v>
      </c>
      <c r="K501" s="35" t="s">
        <v>2840</v>
      </c>
      <c r="L501" s="35" t="s">
        <v>2835</v>
      </c>
      <c r="M501" s="45"/>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E501" s="14"/>
      <c r="EF501" s="14"/>
      <c r="EG501" s="14"/>
      <c r="EH501" s="14"/>
      <c r="EI501" s="14"/>
      <c r="EJ501" s="14"/>
      <c r="EK501" s="14"/>
      <c r="EL501" s="14"/>
      <c r="EM501" s="14"/>
      <c r="EN501" s="14"/>
      <c r="EO501" s="14"/>
      <c r="EP501" s="14"/>
      <c r="EQ501" s="14"/>
      <c r="ER501" s="14"/>
      <c r="ES501" s="14"/>
      <c r="ET501" s="14"/>
      <c r="EU501" s="14"/>
      <c r="EV501" s="14"/>
      <c r="EW501" s="14"/>
      <c r="EX501" s="14"/>
      <c r="EY501" s="14"/>
      <c r="EZ501" s="14"/>
      <c r="FA501" s="14"/>
      <c r="FB501" s="14"/>
      <c r="FC501" s="14"/>
      <c r="FD501" s="14"/>
      <c r="FE501" s="14"/>
      <c r="FF501" s="14"/>
      <c r="FG501" s="14"/>
      <c r="FH501" s="14"/>
      <c r="FI501" s="14"/>
      <c r="FJ501" s="14"/>
      <c r="FK501" s="14"/>
      <c r="FL501" s="14"/>
      <c r="FM501" s="14"/>
      <c r="FN501" s="14"/>
      <c r="FO501" s="14"/>
      <c r="FP501" s="14"/>
      <c r="FQ501" s="14"/>
      <c r="FR501" s="14"/>
      <c r="FS501" s="14"/>
      <c r="FT501" s="14"/>
      <c r="FU501" s="14"/>
      <c r="FV501" s="14"/>
      <c r="FW501" s="14"/>
      <c r="FX501" s="14"/>
      <c r="FY501" s="14"/>
      <c r="FZ501" s="14"/>
      <c r="GA501" s="14"/>
      <c r="GB501" s="14"/>
      <c r="GC501" s="14"/>
      <c r="GD501" s="14"/>
      <c r="GE501" s="14"/>
      <c r="GF501" s="14"/>
      <c r="GG501" s="14"/>
      <c r="GH501" s="14"/>
      <c r="GI501" s="14"/>
      <c r="GJ501" s="14"/>
      <c r="GK501" s="14"/>
      <c r="GL501" s="14"/>
      <c r="GM501" s="14"/>
      <c r="GN501" s="14"/>
      <c r="GO501" s="14"/>
      <c r="GP501" s="14"/>
      <c r="GQ501" s="14"/>
      <c r="GR501" s="14"/>
      <c r="GS501" s="14"/>
      <c r="GT501" s="14"/>
      <c r="GU501" s="14"/>
      <c r="GV501" s="14"/>
      <c r="GW501" s="14"/>
      <c r="GX501" s="14"/>
      <c r="GY501" s="14"/>
      <c r="GZ501" s="14"/>
      <c r="HA501" s="14"/>
      <c r="HB501" s="14"/>
      <c r="HC501" s="14"/>
      <c r="HD501" s="14"/>
      <c r="HE501" s="14"/>
      <c r="HF501" s="14"/>
      <c r="HG501" s="14"/>
      <c r="HH501" s="14"/>
      <c r="HI501" s="14"/>
      <c r="HJ501" s="14"/>
      <c r="HK501" s="14"/>
      <c r="HL501" s="14"/>
      <c r="HM501" s="14"/>
      <c r="HN501" s="14"/>
      <c r="HO501" s="14"/>
      <c r="HP501" s="14"/>
      <c r="HQ501" s="14"/>
      <c r="HR501" s="14"/>
      <c r="HS501" s="14"/>
      <c r="HT501" s="14"/>
      <c r="HU501" s="14"/>
      <c r="HV501" s="14"/>
      <c r="HW501" s="14"/>
      <c r="HX501" s="14"/>
      <c r="HY501" s="14"/>
      <c r="HZ501" s="14"/>
      <c r="IA501" s="14"/>
      <c r="IB501" s="14"/>
      <c r="IC501" s="14"/>
      <c r="ID501" s="14"/>
      <c r="IE501" s="14"/>
      <c r="IF501" s="14"/>
      <c r="IG501" s="14"/>
      <c r="IH501" s="14"/>
      <c r="II501" s="14"/>
      <c r="IJ501" s="14"/>
      <c r="IK501" s="14"/>
      <c r="IL501" s="14"/>
      <c r="IM501" s="14"/>
      <c r="IN501" s="14"/>
      <c r="IO501" s="14"/>
      <c r="IP501" s="14"/>
      <c r="IQ501" s="14"/>
      <c r="IR501" s="14"/>
      <c r="IS501" s="14"/>
      <c r="IT501" s="14"/>
      <c r="IU501" s="14"/>
      <c r="IV501" s="14"/>
    </row>
    <row r="502" spans="1:256" ht="114.75" customHeight="1">
      <c r="A502" s="34">
        <f>SUBTOTAL(103,$C$7:C502)*1</f>
        <v>476</v>
      </c>
      <c r="B502" s="35" t="s">
        <v>2841</v>
      </c>
      <c r="C502" s="35" t="s">
        <v>2842</v>
      </c>
      <c r="D502" s="35" t="s">
        <v>2843</v>
      </c>
      <c r="E502" s="35" t="s">
        <v>641</v>
      </c>
      <c r="F502" s="35" t="s">
        <v>2844</v>
      </c>
      <c r="G502" s="35" t="s">
        <v>67</v>
      </c>
      <c r="H502" s="37">
        <v>55000</v>
      </c>
      <c r="I502" s="35" t="s">
        <v>121</v>
      </c>
      <c r="J502" s="35" t="s">
        <v>2839</v>
      </c>
      <c r="K502" s="35" t="s">
        <v>2845</v>
      </c>
      <c r="L502" s="35" t="s">
        <v>2835</v>
      </c>
      <c r="M502" s="45"/>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4"/>
      <c r="DZ502" s="14"/>
      <c r="EA502" s="14"/>
      <c r="EB502" s="14"/>
      <c r="EC502" s="14"/>
      <c r="ED502" s="14"/>
      <c r="EE502" s="14"/>
      <c r="EF502" s="14"/>
      <c r="EG502" s="14"/>
      <c r="EH502" s="14"/>
      <c r="EI502" s="14"/>
      <c r="EJ502" s="14"/>
      <c r="EK502" s="14"/>
      <c r="EL502" s="14"/>
      <c r="EM502" s="14"/>
      <c r="EN502" s="14"/>
      <c r="EO502" s="14"/>
      <c r="EP502" s="14"/>
      <c r="EQ502" s="14"/>
      <c r="ER502" s="14"/>
      <c r="ES502" s="14"/>
      <c r="ET502" s="14"/>
      <c r="EU502" s="14"/>
      <c r="EV502" s="14"/>
      <c r="EW502" s="14"/>
      <c r="EX502" s="14"/>
      <c r="EY502" s="14"/>
      <c r="EZ502" s="14"/>
      <c r="FA502" s="14"/>
      <c r="FB502" s="14"/>
      <c r="FC502" s="14"/>
      <c r="FD502" s="14"/>
      <c r="FE502" s="14"/>
      <c r="FF502" s="14"/>
      <c r="FG502" s="14"/>
      <c r="FH502" s="14"/>
      <c r="FI502" s="14"/>
      <c r="FJ502" s="14"/>
      <c r="FK502" s="14"/>
      <c r="FL502" s="14"/>
      <c r="FM502" s="14"/>
      <c r="FN502" s="14"/>
      <c r="FO502" s="14"/>
      <c r="FP502" s="14"/>
      <c r="FQ502" s="14"/>
      <c r="FR502" s="14"/>
      <c r="FS502" s="14"/>
      <c r="FT502" s="14"/>
      <c r="FU502" s="14"/>
      <c r="FV502" s="14"/>
      <c r="FW502" s="14"/>
      <c r="FX502" s="14"/>
      <c r="FY502" s="14"/>
      <c r="FZ502" s="14"/>
      <c r="GA502" s="14"/>
      <c r="GB502" s="14"/>
      <c r="GC502" s="14"/>
      <c r="GD502" s="14"/>
      <c r="GE502" s="14"/>
      <c r="GF502" s="14"/>
      <c r="GG502" s="14"/>
      <c r="GH502" s="14"/>
      <c r="GI502" s="14"/>
      <c r="GJ502" s="14"/>
      <c r="GK502" s="14"/>
      <c r="GL502" s="14"/>
      <c r="GM502" s="14"/>
      <c r="GN502" s="14"/>
      <c r="GO502" s="14"/>
      <c r="GP502" s="14"/>
      <c r="GQ502" s="14"/>
      <c r="GR502" s="14"/>
      <c r="GS502" s="14"/>
      <c r="GT502" s="14"/>
      <c r="GU502" s="14"/>
      <c r="GV502" s="14"/>
      <c r="GW502" s="14"/>
      <c r="GX502" s="14"/>
      <c r="GY502" s="14"/>
      <c r="GZ502" s="14"/>
      <c r="HA502" s="14"/>
      <c r="HB502" s="14"/>
      <c r="HC502" s="14"/>
      <c r="HD502" s="14"/>
      <c r="HE502" s="14"/>
      <c r="HF502" s="14"/>
      <c r="HG502" s="14"/>
      <c r="HH502" s="14"/>
      <c r="HI502" s="14"/>
      <c r="HJ502" s="14"/>
      <c r="HK502" s="14"/>
      <c r="HL502" s="14"/>
      <c r="HM502" s="14"/>
      <c r="HN502" s="14"/>
      <c r="HO502" s="14"/>
      <c r="HP502" s="14"/>
      <c r="HQ502" s="14"/>
      <c r="HR502" s="14"/>
      <c r="HS502" s="14"/>
      <c r="HT502" s="14"/>
      <c r="HU502" s="14"/>
      <c r="HV502" s="14"/>
      <c r="HW502" s="14"/>
      <c r="HX502" s="14"/>
      <c r="HY502" s="14"/>
      <c r="HZ502" s="14"/>
      <c r="IA502" s="14"/>
      <c r="IB502" s="14"/>
      <c r="IC502" s="14"/>
      <c r="ID502" s="14"/>
      <c r="IE502" s="14"/>
      <c r="IF502" s="14"/>
      <c r="IG502" s="14"/>
      <c r="IH502" s="14"/>
      <c r="II502" s="14"/>
      <c r="IJ502" s="14"/>
      <c r="IK502" s="14"/>
      <c r="IL502" s="14"/>
      <c r="IM502" s="14"/>
      <c r="IN502" s="14"/>
      <c r="IO502" s="14"/>
      <c r="IP502" s="14"/>
      <c r="IQ502" s="14"/>
      <c r="IR502" s="14"/>
      <c r="IS502" s="14"/>
      <c r="IT502" s="14"/>
      <c r="IU502" s="14"/>
      <c r="IV502" s="14"/>
    </row>
    <row r="503" spans="1:256" ht="114.75" customHeight="1">
      <c r="A503" s="34">
        <f>SUBTOTAL(103,$C$7:C503)*1</f>
        <v>477</v>
      </c>
      <c r="B503" s="35" t="s">
        <v>2846</v>
      </c>
      <c r="C503" s="35" t="s">
        <v>2847</v>
      </c>
      <c r="D503" s="35" t="s">
        <v>2848</v>
      </c>
      <c r="E503" s="35" t="s">
        <v>641</v>
      </c>
      <c r="F503" s="35" t="s">
        <v>2849</v>
      </c>
      <c r="G503" s="35" t="s">
        <v>67</v>
      </c>
      <c r="H503" s="37">
        <v>25000</v>
      </c>
      <c r="I503" s="38" t="s">
        <v>2850</v>
      </c>
      <c r="J503" s="38" t="s">
        <v>2851</v>
      </c>
      <c r="K503" s="35" t="s">
        <v>2852</v>
      </c>
      <c r="L503" s="35" t="s">
        <v>2835</v>
      </c>
      <c r="M503" s="45"/>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E503" s="14"/>
      <c r="EF503" s="14"/>
      <c r="EG503" s="14"/>
      <c r="EH503" s="14"/>
      <c r="EI503" s="14"/>
      <c r="EJ503" s="14"/>
      <c r="EK503" s="14"/>
      <c r="EL503" s="14"/>
      <c r="EM503" s="14"/>
      <c r="EN503" s="14"/>
      <c r="EO503" s="14"/>
      <c r="EP503" s="14"/>
      <c r="EQ503" s="14"/>
      <c r="ER503" s="14"/>
      <c r="ES503" s="14"/>
      <c r="ET503" s="14"/>
      <c r="EU503" s="14"/>
      <c r="EV503" s="14"/>
      <c r="EW503" s="14"/>
      <c r="EX503" s="14"/>
      <c r="EY503" s="14"/>
      <c r="EZ503" s="14"/>
      <c r="FA503" s="14"/>
      <c r="FB503" s="14"/>
      <c r="FC503" s="14"/>
      <c r="FD503" s="14"/>
      <c r="FE503" s="14"/>
      <c r="FF503" s="14"/>
      <c r="FG503" s="14"/>
      <c r="FH503" s="14"/>
      <c r="FI503" s="14"/>
      <c r="FJ503" s="14"/>
      <c r="FK503" s="14"/>
      <c r="FL503" s="14"/>
      <c r="FM503" s="14"/>
      <c r="FN503" s="14"/>
      <c r="FO503" s="14"/>
      <c r="FP503" s="14"/>
      <c r="FQ503" s="14"/>
      <c r="FR503" s="14"/>
      <c r="FS503" s="14"/>
      <c r="FT503" s="14"/>
      <c r="FU503" s="14"/>
      <c r="FV503" s="14"/>
      <c r="FW503" s="14"/>
      <c r="FX503" s="14"/>
      <c r="FY503" s="14"/>
      <c r="FZ503" s="14"/>
      <c r="GA503" s="14"/>
      <c r="GB503" s="14"/>
      <c r="GC503" s="14"/>
      <c r="GD503" s="14"/>
      <c r="GE503" s="14"/>
      <c r="GF503" s="14"/>
      <c r="GG503" s="14"/>
      <c r="GH503" s="14"/>
      <c r="GI503" s="14"/>
      <c r="GJ503" s="14"/>
      <c r="GK503" s="14"/>
      <c r="GL503" s="14"/>
      <c r="GM503" s="14"/>
      <c r="GN503" s="14"/>
      <c r="GO503" s="14"/>
      <c r="GP503" s="14"/>
      <c r="GQ503" s="14"/>
      <c r="GR503" s="14"/>
      <c r="GS503" s="14"/>
      <c r="GT503" s="14"/>
      <c r="GU503" s="14"/>
      <c r="GV503" s="14"/>
      <c r="GW503" s="14"/>
      <c r="GX503" s="14"/>
      <c r="GY503" s="14"/>
      <c r="GZ503" s="14"/>
      <c r="HA503" s="14"/>
      <c r="HB503" s="14"/>
      <c r="HC503" s="14"/>
      <c r="HD503" s="14"/>
      <c r="HE503" s="14"/>
      <c r="HF503" s="14"/>
      <c r="HG503" s="14"/>
      <c r="HH503" s="14"/>
      <c r="HI503" s="14"/>
      <c r="HJ503" s="14"/>
      <c r="HK503" s="14"/>
      <c r="HL503" s="14"/>
      <c r="HM503" s="14"/>
      <c r="HN503" s="14"/>
      <c r="HO503" s="14"/>
      <c r="HP503" s="14"/>
      <c r="HQ503" s="14"/>
      <c r="HR503" s="14"/>
      <c r="HS503" s="14"/>
      <c r="HT503" s="14"/>
      <c r="HU503" s="14"/>
      <c r="HV503" s="14"/>
      <c r="HW503" s="14"/>
      <c r="HX503" s="14"/>
      <c r="HY503" s="14"/>
      <c r="HZ503" s="14"/>
      <c r="IA503" s="14"/>
      <c r="IB503" s="14"/>
      <c r="IC503" s="14"/>
      <c r="ID503" s="14"/>
      <c r="IE503" s="14"/>
      <c r="IF503" s="14"/>
      <c r="IG503" s="14"/>
      <c r="IH503" s="14"/>
      <c r="II503" s="14"/>
      <c r="IJ503" s="14"/>
      <c r="IK503" s="14"/>
      <c r="IL503" s="14"/>
      <c r="IM503" s="14"/>
      <c r="IN503" s="14"/>
      <c r="IO503" s="14"/>
      <c r="IP503" s="14"/>
      <c r="IQ503" s="14"/>
      <c r="IR503" s="14"/>
      <c r="IS503" s="14"/>
      <c r="IT503" s="14"/>
      <c r="IU503" s="14"/>
      <c r="IV503" s="14"/>
    </row>
    <row r="504" spans="1:256" ht="114.75" customHeight="1">
      <c r="A504" s="34">
        <f>SUBTOTAL(103,$C$7:C504)*1</f>
        <v>478</v>
      </c>
      <c r="B504" s="35" t="s">
        <v>2853</v>
      </c>
      <c r="C504" s="35" t="s">
        <v>2854</v>
      </c>
      <c r="D504" s="35" t="s">
        <v>2855</v>
      </c>
      <c r="E504" s="35" t="s">
        <v>641</v>
      </c>
      <c r="F504" s="35" t="s">
        <v>2856</v>
      </c>
      <c r="G504" s="35" t="s">
        <v>67</v>
      </c>
      <c r="H504" s="37">
        <v>39523</v>
      </c>
      <c r="I504" s="38" t="s">
        <v>2857</v>
      </c>
      <c r="J504" s="38" t="s">
        <v>460</v>
      </c>
      <c r="K504" s="35" t="s">
        <v>2858</v>
      </c>
      <c r="L504" s="35" t="s">
        <v>2835</v>
      </c>
      <c r="M504" s="45"/>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E504" s="14"/>
      <c r="EF504" s="14"/>
      <c r="EG504" s="14"/>
      <c r="EH504" s="14"/>
      <c r="EI504" s="14"/>
      <c r="EJ504" s="14"/>
      <c r="EK504" s="14"/>
      <c r="EL504" s="14"/>
      <c r="EM504" s="14"/>
      <c r="EN504" s="14"/>
      <c r="EO504" s="14"/>
      <c r="EP504" s="14"/>
      <c r="EQ504" s="14"/>
      <c r="ER504" s="14"/>
      <c r="ES504" s="14"/>
      <c r="ET504" s="14"/>
      <c r="EU504" s="14"/>
      <c r="EV504" s="14"/>
      <c r="EW504" s="14"/>
      <c r="EX504" s="14"/>
      <c r="EY504" s="14"/>
      <c r="EZ504" s="14"/>
      <c r="FA504" s="14"/>
      <c r="FB504" s="14"/>
      <c r="FC504" s="14"/>
      <c r="FD504" s="14"/>
      <c r="FE504" s="14"/>
      <c r="FF504" s="14"/>
      <c r="FG504" s="14"/>
      <c r="FH504" s="14"/>
      <c r="FI504" s="14"/>
      <c r="FJ504" s="14"/>
      <c r="FK504" s="14"/>
      <c r="FL504" s="14"/>
      <c r="FM504" s="14"/>
      <c r="FN504" s="14"/>
      <c r="FO504" s="14"/>
      <c r="FP504" s="14"/>
      <c r="FQ504" s="14"/>
      <c r="FR504" s="14"/>
      <c r="FS504" s="14"/>
      <c r="FT504" s="14"/>
      <c r="FU504" s="14"/>
      <c r="FV504" s="14"/>
      <c r="FW504" s="14"/>
      <c r="FX504" s="14"/>
      <c r="FY504" s="14"/>
      <c r="FZ504" s="14"/>
      <c r="GA504" s="14"/>
      <c r="GB504" s="14"/>
      <c r="GC504" s="14"/>
      <c r="GD504" s="14"/>
      <c r="GE504" s="14"/>
      <c r="GF504" s="14"/>
      <c r="GG504" s="14"/>
      <c r="GH504" s="14"/>
      <c r="GI504" s="14"/>
      <c r="GJ504" s="14"/>
      <c r="GK504" s="14"/>
      <c r="GL504" s="14"/>
      <c r="GM504" s="14"/>
      <c r="GN504" s="14"/>
      <c r="GO504" s="14"/>
      <c r="GP504" s="14"/>
      <c r="GQ504" s="14"/>
      <c r="GR504" s="14"/>
      <c r="GS504" s="14"/>
      <c r="GT504" s="14"/>
      <c r="GU504" s="14"/>
      <c r="GV504" s="14"/>
      <c r="GW504" s="14"/>
      <c r="GX504" s="14"/>
      <c r="GY504" s="14"/>
      <c r="GZ504" s="14"/>
      <c r="HA504" s="14"/>
      <c r="HB504" s="14"/>
      <c r="HC504" s="14"/>
      <c r="HD504" s="14"/>
      <c r="HE504" s="14"/>
      <c r="HF504" s="14"/>
      <c r="HG504" s="14"/>
      <c r="HH504" s="14"/>
      <c r="HI504" s="14"/>
      <c r="HJ504" s="14"/>
      <c r="HK504" s="14"/>
      <c r="HL504" s="14"/>
      <c r="HM504" s="14"/>
      <c r="HN504" s="14"/>
      <c r="HO504" s="14"/>
      <c r="HP504" s="14"/>
      <c r="HQ504" s="14"/>
      <c r="HR504" s="14"/>
      <c r="HS504" s="14"/>
      <c r="HT504" s="14"/>
      <c r="HU504" s="14"/>
      <c r="HV504" s="14"/>
      <c r="HW504" s="14"/>
      <c r="HX504" s="14"/>
      <c r="HY504" s="14"/>
      <c r="HZ504" s="14"/>
      <c r="IA504" s="14"/>
      <c r="IB504" s="14"/>
      <c r="IC504" s="14"/>
      <c r="ID504" s="14"/>
      <c r="IE504" s="14"/>
      <c r="IF504" s="14"/>
      <c r="IG504" s="14"/>
      <c r="IH504" s="14"/>
      <c r="II504" s="14"/>
      <c r="IJ504" s="14"/>
      <c r="IK504" s="14"/>
      <c r="IL504" s="14"/>
      <c r="IM504" s="14"/>
      <c r="IN504" s="14"/>
      <c r="IO504" s="14"/>
      <c r="IP504" s="14"/>
      <c r="IQ504" s="14"/>
      <c r="IR504" s="14"/>
      <c r="IS504" s="14"/>
      <c r="IT504" s="14"/>
      <c r="IU504" s="14"/>
      <c r="IV504" s="14"/>
    </row>
    <row r="505" spans="1:256" ht="114.75" customHeight="1">
      <c r="A505" s="34">
        <f>SUBTOTAL(103,$C$7:C505)*1</f>
        <v>479</v>
      </c>
      <c r="B505" s="35" t="s">
        <v>2859</v>
      </c>
      <c r="C505" s="35" t="s">
        <v>2860</v>
      </c>
      <c r="D505" s="35" t="s">
        <v>2861</v>
      </c>
      <c r="E505" s="35" t="s">
        <v>641</v>
      </c>
      <c r="F505" s="35" t="s">
        <v>2862</v>
      </c>
      <c r="G505" s="35" t="s">
        <v>67</v>
      </c>
      <c r="H505" s="37">
        <v>38000</v>
      </c>
      <c r="I505" s="38" t="s">
        <v>2863</v>
      </c>
      <c r="J505" s="38" t="s">
        <v>460</v>
      </c>
      <c r="K505" s="35" t="s">
        <v>2864</v>
      </c>
      <c r="L505" s="35" t="s">
        <v>2835</v>
      </c>
      <c r="M505" s="45"/>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c r="FL505" s="14"/>
      <c r="FM505" s="14"/>
      <c r="FN505" s="14"/>
      <c r="FO505" s="14"/>
      <c r="FP505" s="14"/>
      <c r="FQ505" s="14"/>
      <c r="FR505" s="14"/>
      <c r="FS505" s="14"/>
      <c r="FT505" s="14"/>
      <c r="FU505" s="14"/>
      <c r="FV505" s="14"/>
      <c r="FW505" s="14"/>
      <c r="FX505" s="14"/>
      <c r="FY505" s="14"/>
      <c r="FZ505" s="14"/>
      <c r="GA505" s="14"/>
      <c r="GB505" s="14"/>
      <c r="GC505" s="14"/>
      <c r="GD505" s="14"/>
      <c r="GE505" s="14"/>
      <c r="GF505" s="14"/>
      <c r="GG505" s="14"/>
      <c r="GH505" s="14"/>
      <c r="GI505" s="14"/>
      <c r="GJ505" s="14"/>
      <c r="GK505" s="14"/>
      <c r="GL505" s="14"/>
      <c r="GM505" s="14"/>
      <c r="GN505" s="14"/>
      <c r="GO505" s="14"/>
      <c r="GP505" s="14"/>
      <c r="GQ505" s="14"/>
      <c r="GR505" s="14"/>
      <c r="GS505" s="14"/>
      <c r="GT505" s="14"/>
      <c r="GU505" s="14"/>
      <c r="GV505" s="14"/>
      <c r="GW505" s="14"/>
      <c r="GX505" s="14"/>
      <c r="GY505" s="14"/>
      <c r="GZ505" s="14"/>
      <c r="HA505" s="14"/>
      <c r="HB505" s="14"/>
      <c r="HC505" s="14"/>
      <c r="HD505" s="14"/>
      <c r="HE505" s="14"/>
      <c r="HF505" s="14"/>
      <c r="HG505" s="14"/>
      <c r="HH505" s="14"/>
      <c r="HI505" s="14"/>
      <c r="HJ505" s="14"/>
      <c r="HK505" s="14"/>
      <c r="HL505" s="14"/>
      <c r="HM505" s="14"/>
      <c r="HN505" s="14"/>
      <c r="HO505" s="14"/>
      <c r="HP505" s="14"/>
      <c r="HQ505" s="14"/>
      <c r="HR505" s="14"/>
      <c r="HS505" s="14"/>
      <c r="HT505" s="14"/>
      <c r="HU505" s="14"/>
      <c r="HV505" s="14"/>
      <c r="HW505" s="14"/>
      <c r="HX505" s="14"/>
      <c r="HY505" s="14"/>
      <c r="HZ505" s="14"/>
      <c r="IA505" s="14"/>
      <c r="IB505" s="14"/>
      <c r="IC505" s="14"/>
      <c r="ID505" s="14"/>
      <c r="IE505" s="14"/>
      <c r="IF505" s="14"/>
      <c r="IG505" s="14"/>
      <c r="IH505" s="14"/>
      <c r="II505" s="14"/>
      <c r="IJ505" s="14"/>
      <c r="IK505" s="14"/>
      <c r="IL505" s="14"/>
      <c r="IM505" s="14"/>
      <c r="IN505" s="14"/>
      <c r="IO505" s="14"/>
      <c r="IP505" s="14"/>
      <c r="IQ505" s="14"/>
      <c r="IR505" s="14"/>
      <c r="IS505" s="14"/>
      <c r="IT505" s="14"/>
      <c r="IU505" s="14"/>
      <c r="IV505" s="14"/>
    </row>
    <row r="506" spans="1:256" ht="114.75" customHeight="1">
      <c r="A506" s="34">
        <f>SUBTOTAL(103,$C$7:C506)*1</f>
        <v>480</v>
      </c>
      <c r="B506" s="35" t="s">
        <v>2865</v>
      </c>
      <c r="C506" s="35" t="s">
        <v>2866</v>
      </c>
      <c r="D506" s="35" t="s">
        <v>2867</v>
      </c>
      <c r="E506" s="35" t="s">
        <v>641</v>
      </c>
      <c r="F506" s="35" t="s">
        <v>2868</v>
      </c>
      <c r="G506" s="38" t="s">
        <v>67</v>
      </c>
      <c r="H506" s="37">
        <v>40840</v>
      </c>
      <c r="I506" s="35" t="s">
        <v>2395</v>
      </c>
      <c r="J506" s="38" t="s">
        <v>460</v>
      </c>
      <c r="K506" s="35" t="s">
        <v>2869</v>
      </c>
      <c r="L506" s="35" t="s">
        <v>2835</v>
      </c>
      <c r="M506" s="45"/>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E506" s="14"/>
      <c r="EF506" s="14"/>
      <c r="EG506" s="14"/>
      <c r="EH506" s="14"/>
      <c r="EI506" s="14"/>
      <c r="EJ506" s="14"/>
      <c r="EK506" s="14"/>
      <c r="EL506" s="14"/>
      <c r="EM506" s="14"/>
      <c r="EN506" s="14"/>
      <c r="EO506" s="14"/>
      <c r="EP506" s="14"/>
      <c r="EQ506" s="14"/>
      <c r="ER506" s="14"/>
      <c r="ES506" s="14"/>
      <c r="ET506" s="14"/>
      <c r="EU506" s="14"/>
      <c r="EV506" s="14"/>
      <c r="EW506" s="14"/>
      <c r="EX506" s="14"/>
      <c r="EY506" s="14"/>
      <c r="EZ506" s="14"/>
      <c r="FA506" s="14"/>
      <c r="FB506" s="14"/>
      <c r="FC506" s="14"/>
      <c r="FD506" s="14"/>
      <c r="FE506" s="14"/>
      <c r="FF506" s="14"/>
      <c r="FG506" s="14"/>
      <c r="FH506" s="14"/>
      <c r="FI506" s="14"/>
      <c r="FJ506" s="14"/>
      <c r="FK506" s="14"/>
      <c r="FL506" s="14"/>
      <c r="FM506" s="14"/>
      <c r="FN506" s="14"/>
      <c r="FO506" s="14"/>
      <c r="FP506" s="14"/>
      <c r="FQ506" s="14"/>
      <c r="FR506" s="14"/>
      <c r="FS506" s="14"/>
      <c r="FT506" s="14"/>
      <c r="FU506" s="14"/>
      <c r="FV506" s="14"/>
      <c r="FW506" s="14"/>
      <c r="FX506" s="14"/>
      <c r="FY506" s="14"/>
      <c r="FZ506" s="14"/>
      <c r="GA506" s="14"/>
      <c r="GB506" s="14"/>
      <c r="GC506" s="14"/>
      <c r="GD506" s="14"/>
      <c r="GE506" s="14"/>
      <c r="GF506" s="14"/>
      <c r="GG506" s="14"/>
      <c r="GH506" s="14"/>
      <c r="GI506" s="14"/>
      <c r="GJ506" s="14"/>
      <c r="GK506" s="14"/>
      <c r="GL506" s="14"/>
      <c r="GM506" s="14"/>
      <c r="GN506" s="14"/>
      <c r="GO506" s="14"/>
      <c r="GP506" s="14"/>
      <c r="GQ506" s="14"/>
      <c r="GR506" s="14"/>
      <c r="GS506" s="14"/>
      <c r="GT506" s="14"/>
      <c r="GU506" s="14"/>
      <c r="GV506" s="14"/>
      <c r="GW506" s="14"/>
      <c r="GX506" s="14"/>
      <c r="GY506" s="14"/>
      <c r="GZ506" s="14"/>
      <c r="HA506" s="14"/>
      <c r="HB506" s="14"/>
      <c r="HC506" s="14"/>
      <c r="HD506" s="14"/>
      <c r="HE506" s="14"/>
      <c r="HF506" s="14"/>
      <c r="HG506" s="14"/>
      <c r="HH506" s="14"/>
      <c r="HI506" s="14"/>
      <c r="HJ506" s="14"/>
      <c r="HK506" s="14"/>
      <c r="HL506" s="14"/>
      <c r="HM506" s="14"/>
      <c r="HN506" s="14"/>
      <c r="HO506" s="14"/>
      <c r="HP506" s="14"/>
      <c r="HQ506" s="14"/>
      <c r="HR506" s="14"/>
      <c r="HS506" s="14"/>
      <c r="HT506" s="14"/>
      <c r="HU506" s="14"/>
      <c r="HV506" s="14"/>
      <c r="HW506" s="14"/>
      <c r="HX506" s="14"/>
      <c r="HY506" s="14"/>
      <c r="HZ506" s="14"/>
      <c r="IA506" s="14"/>
      <c r="IB506" s="14"/>
      <c r="IC506" s="14"/>
      <c r="ID506" s="14"/>
      <c r="IE506" s="14"/>
      <c r="IF506" s="14"/>
      <c r="IG506" s="14"/>
      <c r="IH506" s="14"/>
      <c r="II506" s="14"/>
      <c r="IJ506" s="14"/>
      <c r="IK506" s="14"/>
      <c r="IL506" s="14"/>
      <c r="IM506" s="14"/>
      <c r="IN506" s="14"/>
      <c r="IO506" s="14"/>
      <c r="IP506" s="14"/>
      <c r="IQ506" s="14"/>
      <c r="IR506" s="14"/>
      <c r="IS506" s="14"/>
      <c r="IT506" s="14"/>
      <c r="IU506" s="14"/>
      <c r="IV506" s="14"/>
    </row>
    <row r="507" spans="1:256" ht="114.75" customHeight="1">
      <c r="A507" s="34">
        <f>SUBTOTAL(103,$C$7:C507)*1</f>
        <v>481</v>
      </c>
      <c r="B507" s="35" t="s">
        <v>2870</v>
      </c>
      <c r="C507" s="35" t="s">
        <v>2871</v>
      </c>
      <c r="D507" s="36" t="s">
        <v>2872</v>
      </c>
      <c r="E507" s="35" t="s">
        <v>641</v>
      </c>
      <c r="F507" s="35" t="s">
        <v>2873</v>
      </c>
      <c r="G507" s="38" t="s">
        <v>67</v>
      </c>
      <c r="H507" s="37">
        <v>30000</v>
      </c>
      <c r="I507" s="35" t="s">
        <v>121</v>
      </c>
      <c r="J507" s="35" t="s">
        <v>2874</v>
      </c>
      <c r="K507" s="35" t="s">
        <v>2875</v>
      </c>
      <c r="L507" s="35" t="s">
        <v>2835</v>
      </c>
      <c r="M507" s="45"/>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E507" s="14"/>
      <c r="EF507" s="14"/>
      <c r="EG507" s="14"/>
      <c r="EH507" s="14"/>
      <c r="EI507" s="14"/>
      <c r="EJ507" s="14"/>
      <c r="EK507" s="14"/>
      <c r="EL507" s="14"/>
      <c r="EM507" s="14"/>
      <c r="EN507" s="14"/>
      <c r="EO507" s="14"/>
      <c r="EP507" s="14"/>
      <c r="EQ507" s="14"/>
      <c r="ER507" s="14"/>
      <c r="ES507" s="14"/>
      <c r="ET507" s="14"/>
      <c r="EU507" s="14"/>
      <c r="EV507" s="14"/>
      <c r="EW507" s="14"/>
      <c r="EX507" s="14"/>
      <c r="EY507" s="14"/>
      <c r="EZ507" s="14"/>
      <c r="FA507" s="14"/>
      <c r="FB507" s="14"/>
      <c r="FC507" s="14"/>
      <c r="FD507" s="14"/>
      <c r="FE507" s="14"/>
      <c r="FF507" s="14"/>
      <c r="FG507" s="14"/>
      <c r="FH507" s="14"/>
      <c r="FI507" s="14"/>
      <c r="FJ507" s="14"/>
      <c r="FK507" s="14"/>
      <c r="FL507" s="14"/>
      <c r="FM507" s="14"/>
      <c r="FN507" s="14"/>
      <c r="FO507" s="14"/>
      <c r="FP507" s="14"/>
      <c r="FQ507" s="14"/>
      <c r="FR507" s="14"/>
      <c r="FS507" s="14"/>
      <c r="FT507" s="14"/>
      <c r="FU507" s="14"/>
      <c r="FV507" s="14"/>
      <c r="FW507" s="14"/>
      <c r="FX507" s="14"/>
      <c r="FY507" s="14"/>
      <c r="FZ507" s="14"/>
      <c r="GA507" s="14"/>
      <c r="GB507" s="14"/>
      <c r="GC507" s="14"/>
      <c r="GD507" s="14"/>
      <c r="GE507" s="14"/>
      <c r="GF507" s="14"/>
      <c r="GG507" s="14"/>
      <c r="GH507" s="14"/>
      <c r="GI507" s="14"/>
      <c r="GJ507" s="14"/>
      <c r="GK507" s="14"/>
      <c r="GL507" s="14"/>
      <c r="GM507" s="14"/>
      <c r="GN507" s="14"/>
      <c r="GO507" s="14"/>
      <c r="GP507" s="14"/>
      <c r="GQ507" s="14"/>
      <c r="GR507" s="14"/>
      <c r="GS507" s="14"/>
      <c r="GT507" s="14"/>
      <c r="GU507" s="14"/>
      <c r="GV507" s="14"/>
      <c r="GW507" s="14"/>
      <c r="GX507" s="14"/>
      <c r="GY507" s="14"/>
      <c r="GZ507" s="14"/>
      <c r="HA507" s="14"/>
      <c r="HB507" s="14"/>
      <c r="HC507" s="14"/>
      <c r="HD507" s="14"/>
      <c r="HE507" s="14"/>
      <c r="HF507" s="14"/>
      <c r="HG507" s="14"/>
      <c r="HH507" s="14"/>
      <c r="HI507" s="14"/>
      <c r="HJ507" s="14"/>
      <c r="HK507" s="14"/>
      <c r="HL507" s="14"/>
      <c r="HM507" s="14"/>
      <c r="HN507" s="14"/>
      <c r="HO507" s="14"/>
      <c r="HP507" s="14"/>
      <c r="HQ507" s="14"/>
      <c r="HR507" s="14"/>
      <c r="HS507" s="14"/>
      <c r="HT507" s="14"/>
      <c r="HU507" s="14"/>
      <c r="HV507" s="14"/>
      <c r="HW507" s="14"/>
      <c r="HX507" s="14"/>
      <c r="HY507" s="14"/>
      <c r="HZ507" s="14"/>
      <c r="IA507" s="14"/>
      <c r="IB507" s="14"/>
      <c r="IC507" s="14"/>
      <c r="ID507" s="14"/>
      <c r="IE507" s="14"/>
      <c r="IF507" s="14"/>
      <c r="IG507" s="14"/>
      <c r="IH507" s="14"/>
      <c r="II507" s="14"/>
      <c r="IJ507" s="14"/>
      <c r="IK507" s="14"/>
      <c r="IL507" s="14"/>
      <c r="IM507" s="14"/>
      <c r="IN507" s="14"/>
      <c r="IO507" s="14"/>
      <c r="IP507" s="14"/>
      <c r="IQ507" s="14"/>
      <c r="IR507" s="14"/>
      <c r="IS507" s="14"/>
      <c r="IT507" s="14"/>
      <c r="IU507" s="14"/>
      <c r="IV507" s="14"/>
    </row>
    <row r="508" spans="1:256" ht="114.75" customHeight="1">
      <c r="A508" s="34">
        <f>SUBTOTAL(103,$C$7:C508)*1</f>
        <v>482</v>
      </c>
      <c r="B508" s="35" t="s">
        <v>2876</v>
      </c>
      <c r="C508" s="35" t="s">
        <v>2877</v>
      </c>
      <c r="D508" s="36" t="s">
        <v>2878</v>
      </c>
      <c r="E508" s="35" t="s">
        <v>641</v>
      </c>
      <c r="F508" s="35" t="s">
        <v>2879</v>
      </c>
      <c r="G508" s="38" t="s">
        <v>67</v>
      </c>
      <c r="H508" s="37">
        <v>18000</v>
      </c>
      <c r="I508" s="35" t="s">
        <v>121</v>
      </c>
      <c r="J508" s="35" t="s">
        <v>2874</v>
      </c>
      <c r="K508" s="35" t="s">
        <v>2880</v>
      </c>
      <c r="L508" s="35" t="s">
        <v>2835</v>
      </c>
      <c r="M508" s="45"/>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E508" s="14"/>
      <c r="EF508" s="14"/>
      <c r="EG508" s="14"/>
      <c r="EH508" s="14"/>
      <c r="EI508" s="14"/>
      <c r="EJ508" s="14"/>
      <c r="EK508" s="14"/>
      <c r="EL508" s="14"/>
      <c r="EM508" s="14"/>
      <c r="EN508" s="14"/>
      <c r="EO508" s="14"/>
      <c r="EP508" s="14"/>
      <c r="EQ508" s="14"/>
      <c r="ER508" s="14"/>
      <c r="ES508" s="14"/>
      <c r="ET508" s="14"/>
      <c r="EU508" s="14"/>
      <c r="EV508" s="14"/>
      <c r="EW508" s="14"/>
      <c r="EX508" s="14"/>
      <c r="EY508" s="14"/>
      <c r="EZ508" s="14"/>
      <c r="FA508" s="14"/>
      <c r="FB508" s="14"/>
      <c r="FC508" s="14"/>
      <c r="FD508" s="14"/>
      <c r="FE508" s="14"/>
      <c r="FF508" s="14"/>
      <c r="FG508" s="14"/>
      <c r="FH508" s="14"/>
      <c r="FI508" s="14"/>
      <c r="FJ508" s="14"/>
      <c r="FK508" s="14"/>
      <c r="FL508" s="14"/>
      <c r="FM508" s="14"/>
      <c r="FN508" s="14"/>
      <c r="FO508" s="14"/>
      <c r="FP508" s="14"/>
      <c r="FQ508" s="14"/>
      <c r="FR508" s="14"/>
      <c r="FS508" s="14"/>
      <c r="FT508" s="14"/>
      <c r="FU508" s="14"/>
      <c r="FV508" s="14"/>
      <c r="FW508" s="14"/>
      <c r="FX508" s="14"/>
      <c r="FY508" s="14"/>
      <c r="FZ508" s="14"/>
      <c r="GA508" s="14"/>
      <c r="GB508" s="14"/>
      <c r="GC508" s="14"/>
      <c r="GD508" s="14"/>
      <c r="GE508" s="14"/>
      <c r="GF508" s="14"/>
      <c r="GG508" s="14"/>
      <c r="GH508" s="14"/>
      <c r="GI508" s="14"/>
      <c r="GJ508" s="14"/>
      <c r="GK508" s="14"/>
      <c r="GL508" s="14"/>
      <c r="GM508" s="14"/>
      <c r="GN508" s="14"/>
      <c r="GO508" s="14"/>
      <c r="GP508" s="14"/>
      <c r="GQ508" s="14"/>
      <c r="GR508" s="14"/>
      <c r="GS508" s="14"/>
      <c r="GT508" s="14"/>
      <c r="GU508" s="14"/>
      <c r="GV508" s="14"/>
      <c r="GW508" s="14"/>
      <c r="GX508" s="14"/>
      <c r="GY508" s="14"/>
      <c r="GZ508" s="14"/>
      <c r="HA508" s="14"/>
      <c r="HB508" s="14"/>
      <c r="HC508" s="14"/>
      <c r="HD508" s="14"/>
      <c r="HE508" s="14"/>
      <c r="HF508" s="14"/>
      <c r="HG508" s="14"/>
      <c r="HH508" s="14"/>
      <c r="HI508" s="14"/>
      <c r="HJ508" s="14"/>
      <c r="HK508" s="14"/>
      <c r="HL508" s="14"/>
      <c r="HM508" s="14"/>
      <c r="HN508" s="14"/>
      <c r="HO508" s="14"/>
      <c r="HP508" s="14"/>
      <c r="HQ508" s="14"/>
      <c r="HR508" s="14"/>
      <c r="HS508" s="14"/>
      <c r="HT508" s="14"/>
      <c r="HU508" s="14"/>
      <c r="HV508" s="14"/>
      <c r="HW508" s="14"/>
      <c r="HX508" s="14"/>
      <c r="HY508" s="14"/>
      <c r="HZ508" s="14"/>
      <c r="IA508" s="14"/>
      <c r="IB508" s="14"/>
      <c r="IC508" s="14"/>
      <c r="ID508" s="14"/>
      <c r="IE508" s="14"/>
      <c r="IF508" s="14"/>
      <c r="IG508" s="14"/>
      <c r="IH508" s="14"/>
      <c r="II508" s="14"/>
      <c r="IJ508" s="14"/>
      <c r="IK508" s="14"/>
      <c r="IL508" s="14"/>
      <c r="IM508" s="14"/>
      <c r="IN508" s="14"/>
      <c r="IO508" s="14"/>
      <c r="IP508" s="14"/>
      <c r="IQ508" s="14"/>
      <c r="IR508" s="14"/>
      <c r="IS508" s="14"/>
      <c r="IT508" s="14"/>
      <c r="IU508" s="14"/>
      <c r="IV508" s="14"/>
    </row>
    <row r="509" spans="1:256" ht="114.75" customHeight="1">
      <c r="A509" s="34">
        <f>SUBTOTAL(103,$C$7:C509)*1</f>
        <v>483</v>
      </c>
      <c r="B509" s="35" t="s">
        <v>2881</v>
      </c>
      <c r="C509" s="35" t="s">
        <v>2881</v>
      </c>
      <c r="D509" s="35" t="s">
        <v>2882</v>
      </c>
      <c r="E509" s="35" t="s">
        <v>183</v>
      </c>
      <c r="F509" s="35" t="s">
        <v>2883</v>
      </c>
      <c r="G509" s="35" t="s">
        <v>30</v>
      </c>
      <c r="H509" s="37">
        <v>20000</v>
      </c>
      <c r="I509" s="38" t="s">
        <v>121</v>
      </c>
      <c r="J509" s="35" t="s">
        <v>460</v>
      </c>
      <c r="K509" s="35" t="s">
        <v>2884</v>
      </c>
      <c r="L509" s="35" t="s">
        <v>2835</v>
      </c>
      <c r="M509" s="45"/>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c r="DW509" s="14"/>
      <c r="DX509" s="14"/>
      <c r="DY509" s="14"/>
      <c r="DZ509" s="14"/>
      <c r="EA509" s="14"/>
      <c r="EB509" s="14"/>
      <c r="EC509" s="14"/>
      <c r="ED509" s="14"/>
      <c r="EE509" s="14"/>
      <c r="EF509" s="14"/>
      <c r="EG509" s="14"/>
      <c r="EH509" s="14"/>
      <c r="EI509" s="14"/>
      <c r="EJ509" s="14"/>
      <c r="EK509" s="14"/>
      <c r="EL509" s="14"/>
      <c r="EM509" s="14"/>
      <c r="EN509" s="14"/>
      <c r="EO509" s="14"/>
      <c r="EP509" s="14"/>
      <c r="EQ509" s="14"/>
      <c r="ER509" s="14"/>
      <c r="ES509" s="14"/>
      <c r="ET509" s="14"/>
      <c r="EU509" s="14"/>
      <c r="EV509" s="14"/>
      <c r="EW509" s="14"/>
      <c r="EX509" s="14"/>
      <c r="EY509" s="14"/>
      <c r="EZ509" s="14"/>
      <c r="FA509" s="14"/>
      <c r="FB509" s="14"/>
      <c r="FC509" s="14"/>
      <c r="FD509" s="14"/>
      <c r="FE509" s="14"/>
      <c r="FF509" s="14"/>
      <c r="FG509" s="14"/>
      <c r="FH509" s="14"/>
      <c r="FI509" s="14"/>
      <c r="FJ509" s="14"/>
      <c r="FK509" s="14"/>
      <c r="FL509" s="14"/>
      <c r="FM509" s="14"/>
      <c r="FN509" s="14"/>
      <c r="FO509" s="14"/>
      <c r="FP509" s="14"/>
      <c r="FQ509" s="14"/>
      <c r="FR509" s="14"/>
      <c r="FS509" s="14"/>
      <c r="FT509" s="14"/>
      <c r="FU509" s="14"/>
      <c r="FV509" s="14"/>
      <c r="FW509" s="14"/>
      <c r="FX509" s="14"/>
      <c r="FY509" s="14"/>
      <c r="FZ509" s="14"/>
      <c r="GA509" s="14"/>
      <c r="GB509" s="14"/>
      <c r="GC509" s="14"/>
      <c r="GD509" s="14"/>
      <c r="GE509" s="14"/>
      <c r="GF509" s="14"/>
      <c r="GG509" s="14"/>
      <c r="GH509" s="14"/>
      <c r="GI509" s="14"/>
      <c r="GJ509" s="14"/>
      <c r="GK509" s="14"/>
      <c r="GL509" s="14"/>
      <c r="GM509" s="14"/>
      <c r="GN509" s="14"/>
      <c r="GO509" s="14"/>
      <c r="GP509" s="14"/>
      <c r="GQ509" s="14"/>
      <c r="GR509" s="14"/>
      <c r="GS509" s="14"/>
      <c r="GT509" s="14"/>
      <c r="GU509" s="14"/>
      <c r="GV509" s="14"/>
      <c r="GW509" s="14"/>
      <c r="GX509" s="14"/>
      <c r="GY509" s="14"/>
      <c r="GZ509" s="14"/>
      <c r="HA509" s="14"/>
      <c r="HB509" s="14"/>
      <c r="HC509" s="14"/>
      <c r="HD509" s="14"/>
      <c r="HE509" s="14"/>
      <c r="HF509" s="14"/>
      <c r="HG509" s="14"/>
      <c r="HH509" s="14"/>
      <c r="HI509" s="14"/>
      <c r="HJ509" s="14"/>
      <c r="HK509" s="14"/>
      <c r="HL509" s="14"/>
      <c r="HM509" s="14"/>
      <c r="HN509" s="14"/>
      <c r="HO509" s="14"/>
      <c r="HP509" s="14"/>
      <c r="HQ509" s="14"/>
      <c r="HR509" s="14"/>
      <c r="HS509" s="14"/>
      <c r="HT509" s="14"/>
      <c r="HU509" s="14"/>
      <c r="HV509" s="14"/>
      <c r="HW509" s="14"/>
      <c r="HX509" s="14"/>
      <c r="HY509" s="14"/>
      <c r="HZ509" s="14"/>
      <c r="IA509" s="14"/>
      <c r="IB509" s="14"/>
      <c r="IC509" s="14"/>
      <c r="ID509" s="14"/>
      <c r="IE509" s="14"/>
      <c r="IF509" s="14"/>
      <c r="IG509" s="14"/>
      <c r="IH509" s="14"/>
      <c r="II509" s="14"/>
      <c r="IJ509" s="14"/>
      <c r="IK509" s="14"/>
      <c r="IL509" s="14"/>
      <c r="IM509" s="14"/>
      <c r="IN509" s="14"/>
      <c r="IO509" s="14"/>
      <c r="IP509" s="14"/>
      <c r="IQ509" s="14"/>
      <c r="IR509" s="14"/>
      <c r="IS509" s="14"/>
      <c r="IT509" s="14"/>
      <c r="IU509" s="14"/>
      <c r="IV509" s="14"/>
    </row>
    <row r="510" spans="1:256" ht="114.75" customHeight="1">
      <c r="A510" s="34">
        <f>SUBTOTAL(103,$C$7:C510)*1</f>
        <v>484</v>
      </c>
      <c r="B510" s="35" t="s">
        <v>2885</v>
      </c>
      <c r="C510" s="35" t="s">
        <v>2886</v>
      </c>
      <c r="D510" s="35" t="s">
        <v>2887</v>
      </c>
      <c r="E510" s="35" t="s">
        <v>871</v>
      </c>
      <c r="F510" s="35" t="s">
        <v>2888</v>
      </c>
      <c r="G510" s="35" t="s">
        <v>67</v>
      </c>
      <c r="H510" s="37">
        <v>10189</v>
      </c>
      <c r="I510" s="35" t="s">
        <v>2889</v>
      </c>
      <c r="J510" s="38" t="s">
        <v>460</v>
      </c>
      <c r="K510" s="35" t="s">
        <v>2890</v>
      </c>
      <c r="L510" s="35" t="s">
        <v>2835</v>
      </c>
      <c r="M510" s="45"/>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4"/>
      <c r="DZ510" s="14"/>
      <c r="EA510" s="14"/>
      <c r="EB510" s="14"/>
      <c r="EC510" s="14"/>
      <c r="ED510" s="14"/>
      <c r="EE510" s="14"/>
      <c r="EF510" s="14"/>
      <c r="EG510" s="14"/>
      <c r="EH510" s="14"/>
      <c r="EI510" s="14"/>
      <c r="EJ510" s="14"/>
      <c r="EK510" s="14"/>
      <c r="EL510" s="14"/>
      <c r="EM510" s="14"/>
      <c r="EN510" s="14"/>
      <c r="EO510" s="14"/>
      <c r="EP510" s="14"/>
      <c r="EQ510" s="14"/>
      <c r="ER510" s="14"/>
      <c r="ES510" s="14"/>
      <c r="ET510" s="14"/>
      <c r="EU510" s="14"/>
      <c r="EV510" s="14"/>
      <c r="EW510" s="14"/>
      <c r="EX510" s="14"/>
      <c r="EY510" s="14"/>
      <c r="EZ510" s="14"/>
      <c r="FA510" s="14"/>
      <c r="FB510" s="14"/>
      <c r="FC510" s="14"/>
      <c r="FD510" s="14"/>
      <c r="FE510" s="14"/>
      <c r="FF510" s="14"/>
      <c r="FG510" s="14"/>
      <c r="FH510" s="14"/>
      <c r="FI510" s="14"/>
      <c r="FJ510" s="14"/>
      <c r="FK510" s="14"/>
      <c r="FL510" s="14"/>
      <c r="FM510" s="14"/>
      <c r="FN510" s="14"/>
      <c r="FO510" s="14"/>
      <c r="FP510" s="14"/>
      <c r="FQ510" s="14"/>
      <c r="FR510" s="14"/>
      <c r="FS510" s="14"/>
      <c r="FT510" s="14"/>
      <c r="FU510" s="14"/>
      <c r="FV510" s="14"/>
      <c r="FW510" s="14"/>
      <c r="FX510" s="14"/>
      <c r="FY510" s="14"/>
      <c r="FZ510" s="14"/>
      <c r="GA510" s="14"/>
      <c r="GB510" s="14"/>
      <c r="GC510" s="14"/>
      <c r="GD510" s="14"/>
      <c r="GE510" s="14"/>
      <c r="GF510" s="14"/>
      <c r="GG510" s="14"/>
      <c r="GH510" s="14"/>
      <c r="GI510" s="14"/>
      <c r="GJ510" s="14"/>
      <c r="GK510" s="14"/>
      <c r="GL510" s="14"/>
      <c r="GM510" s="14"/>
      <c r="GN510" s="14"/>
      <c r="GO510" s="14"/>
      <c r="GP510" s="14"/>
      <c r="GQ510" s="14"/>
      <c r="GR510" s="14"/>
      <c r="GS510" s="14"/>
      <c r="GT510" s="14"/>
      <c r="GU510" s="14"/>
      <c r="GV510" s="14"/>
      <c r="GW510" s="14"/>
      <c r="GX510" s="14"/>
      <c r="GY510" s="14"/>
      <c r="GZ510" s="14"/>
      <c r="HA510" s="14"/>
      <c r="HB510" s="14"/>
      <c r="HC510" s="14"/>
      <c r="HD510" s="14"/>
      <c r="HE510" s="14"/>
      <c r="HF510" s="14"/>
      <c r="HG510" s="14"/>
      <c r="HH510" s="14"/>
      <c r="HI510" s="14"/>
      <c r="HJ510" s="14"/>
      <c r="HK510" s="14"/>
      <c r="HL510" s="14"/>
      <c r="HM510" s="14"/>
      <c r="HN510" s="14"/>
      <c r="HO510" s="14"/>
      <c r="HP510" s="14"/>
      <c r="HQ510" s="14"/>
      <c r="HR510" s="14"/>
      <c r="HS510" s="14"/>
      <c r="HT510" s="14"/>
      <c r="HU510" s="14"/>
      <c r="HV510" s="14"/>
      <c r="HW510" s="14"/>
      <c r="HX510" s="14"/>
      <c r="HY510" s="14"/>
      <c r="HZ510" s="14"/>
      <c r="IA510" s="14"/>
      <c r="IB510" s="14"/>
      <c r="IC510" s="14"/>
      <c r="ID510" s="14"/>
      <c r="IE510" s="14"/>
      <c r="IF510" s="14"/>
      <c r="IG510" s="14"/>
      <c r="IH510" s="14"/>
      <c r="II510" s="14"/>
      <c r="IJ510" s="14"/>
      <c r="IK510" s="14"/>
      <c r="IL510" s="14"/>
      <c r="IM510" s="14"/>
      <c r="IN510" s="14"/>
      <c r="IO510" s="14"/>
      <c r="IP510" s="14"/>
      <c r="IQ510" s="14"/>
      <c r="IR510" s="14"/>
      <c r="IS510" s="14"/>
      <c r="IT510" s="14"/>
      <c r="IU510" s="14"/>
      <c r="IV510" s="14"/>
    </row>
    <row r="511" spans="1:256" ht="114.75" customHeight="1">
      <c r="A511" s="34">
        <f>SUBTOTAL(103,$C$7:C511)*1</f>
        <v>485</v>
      </c>
      <c r="B511" s="35" t="s">
        <v>2891</v>
      </c>
      <c r="C511" s="35" t="s">
        <v>2892</v>
      </c>
      <c r="D511" s="35" t="s">
        <v>2893</v>
      </c>
      <c r="E511" s="35" t="s">
        <v>1103</v>
      </c>
      <c r="F511" s="35" t="s">
        <v>2894</v>
      </c>
      <c r="G511" s="35" t="s">
        <v>67</v>
      </c>
      <c r="H511" s="37">
        <v>21913</v>
      </c>
      <c r="I511" s="38" t="s">
        <v>223</v>
      </c>
      <c r="J511" s="35" t="s">
        <v>2895</v>
      </c>
      <c r="K511" s="35" t="s">
        <v>2896</v>
      </c>
      <c r="L511" s="35" t="s">
        <v>2835</v>
      </c>
      <c r="M511" s="45"/>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E511" s="14"/>
      <c r="EF511" s="14"/>
      <c r="EG511" s="14"/>
      <c r="EH511" s="14"/>
      <c r="EI511" s="14"/>
      <c r="EJ511" s="14"/>
      <c r="EK511" s="14"/>
      <c r="EL511" s="14"/>
      <c r="EM511" s="14"/>
      <c r="EN511" s="14"/>
      <c r="EO511" s="14"/>
      <c r="EP511" s="14"/>
      <c r="EQ511" s="14"/>
      <c r="ER511" s="14"/>
      <c r="ES511" s="14"/>
      <c r="ET511" s="14"/>
      <c r="EU511" s="14"/>
      <c r="EV511" s="14"/>
      <c r="EW511" s="14"/>
      <c r="EX511" s="14"/>
      <c r="EY511" s="14"/>
      <c r="EZ511" s="14"/>
      <c r="FA511" s="14"/>
      <c r="FB511" s="14"/>
      <c r="FC511" s="14"/>
      <c r="FD511" s="14"/>
      <c r="FE511" s="14"/>
      <c r="FF511" s="14"/>
      <c r="FG511" s="14"/>
      <c r="FH511" s="14"/>
      <c r="FI511" s="14"/>
      <c r="FJ511" s="14"/>
      <c r="FK511" s="14"/>
      <c r="FL511" s="14"/>
      <c r="FM511" s="14"/>
      <c r="FN511" s="14"/>
      <c r="FO511" s="14"/>
      <c r="FP511" s="14"/>
      <c r="FQ511" s="14"/>
      <c r="FR511" s="14"/>
      <c r="FS511" s="14"/>
      <c r="FT511" s="14"/>
      <c r="FU511" s="14"/>
      <c r="FV511" s="14"/>
      <c r="FW511" s="14"/>
      <c r="FX511" s="14"/>
      <c r="FY511" s="14"/>
      <c r="FZ511" s="14"/>
      <c r="GA511" s="14"/>
      <c r="GB511" s="14"/>
      <c r="GC511" s="14"/>
      <c r="GD511" s="14"/>
      <c r="GE511" s="14"/>
      <c r="GF511" s="14"/>
      <c r="GG511" s="14"/>
      <c r="GH511" s="14"/>
      <c r="GI511" s="14"/>
      <c r="GJ511" s="14"/>
      <c r="GK511" s="14"/>
      <c r="GL511" s="14"/>
      <c r="GM511" s="14"/>
      <c r="GN511" s="14"/>
      <c r="GO511" s="14"/>
      <c r="GP511" s="14"/>
      <c r="GQ511" s="14"/>
      <c r="GR511" s="14"/>
      <c r="GS511" s="14"/>
      <c r="GT511" s="14"/>
      <c r="GU511" s="14"/>
      <c r="GV511" s="14"/>
      <c r="GW511" s="14"/>
      <c r="GX511" s="14"/>
      <c r="GY511" s="14"/>
      <c r="GZ511" s="14"/>
      <c r="HA511" s="14"/>
      <c r="HB511" s="14"/>
      <c r="HC511" s="14"/>
      <c r="HD511" s="14"/>
      <c r="HE511" s="14"/>
      <c r="HF511" s="14"/>
      <c r="HG511" s="14"/>
      <c r="HH511" s="14"/>
      <c r="HI511" s="14"/>
      <c r="HJ511" s="14"/>
      <c r="HK511" s="14"/>
      <c r="HL511" s="14"/>
      <c r="HM511" s="14"/>
      <c r="HN511" s="14"/>
      <c r="HO511" s="14"/>
      <c r="HP511" s="14"/>
      <c r="HQ511" s="14"/>
      <c r="HR511" s="14"/>
      <c r="HS511" s="14"/>
      <c r="HT511" s="14"/>
      <c r="HU511" s="14"/>
      <c r="HV511" s="14"/>
      <c r="HW511" s="14"/>
      <c r="HX511" s="14"/>
      <c r="HY511" s="14"/>
      <c r="HZ511" s="14"/>
      <c r="IA511" s="14"/>
      <c r="IB511" s="14"/>
      <c r="IC511" s="14"/>
      <c r="ID511" s="14"/>
      <c r="IE511" s="14"/>
      <c r="IF511" s="14"/>
      <c r="IG511" s="14"/>
      <c r="IH511" s="14"/>
      <c r="II511" s="14"/>
      <c r="IJ511" s="14"/>
      <c r="IK511" s="14"/>
      <c r="IL511" s="14"/>
      <c r="IM511" s="14"/>
      <c r="IN511" s="14"/>
      <c r="IO511" s="14"/>
      <c r="IP511" s="14"/>
      <c r="IQ511" s="14"/>
      <c r="IR511" s="14"/>
      <c r="IS511" s="14"/>
      <c r="IT511" s="14"/>
      <c r="IU511" s="14"/>
      <c r="IV511" s="14"/>
    </row>
    <row r="512" spans="1:256" ht="114.75" customHeight="1">
      <c r="A512" s="34">
        <f>SUBTOTAL(103,$C$7:C512)*1</f>
        <v>486</v>
      </c>
      <c r="B512" s="35" t="s">
        <v>2897</v>
      </c>
      <c r="C512" s="35" t="s">
        <v>2898</v>
      </c>
      <c r="D512" s="35" t="s">
        <v>2899</v>
      </c>
      <c r="E512" s="35" t="s">
        <v>1103</v>
      </c>
      <c r="F512" s="35" t="s">
        <v>2900</v>
      </c>
      <c r="G512" s="38" t="s">
        <v>67</v>
      </c>
      <c r="H512" s="37">
        <v>20149.78</v>
      </c>
      <c r="I512" s="38" t="s">
        <v>920</v>
      </c>
      <c r="J512" s="38" t="s">
        <v>460</v>
      </c>
      <c r="K512" s="35" t="s">
        <v>2901</v>
      </c>
      <c r="L512" s="35" t="s">
        <v>2835</v>
      </c>
      <c r="M512" s="45"/>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E512" s="14"/>
      <c r="EF512" s="14"/>
      <c r="EG512" s="14"/>
      <c r="EH512" s="14"/>
      <c r="EI512" s="14"/>
      <c r="EJ512" s="14"/>
      <c r="EK512" s="14"/>
      <c r="EL512" s="14"/>
      <c r="EM512" s="14"/>
      <c r="EN512" s="14"/>
      <c r="EO512" s="14"/>
      <c r="EP512" s="14"/>
      <c r="EQ512" s="14"/>
      <c r="ER512" s="14"/>
      <c r="ES512" s="14"/>
      <c r="ET512" s="14"/>
      <c r="EU512" s="14"/>
      <c r="EV512" s="14"/>
      <c r="EW512" s="14"/>
      <c r="EX512" s="14"/>
      <c r="EY512" s="14"/>
      <c r="EZ512" s="14"/>
      <c r="FA512" s="14"/>
      <c r="FB512" s="14"/>
      <c r="FC512" s="14"/>
      <c r="FD512" s="14"/>
      <c r="FE512" s="14"/>
      <c r="FF512" s="14"/>
      <c r="FG512" s="14"/>
      <c r="FH512" s="14"/>
      <c r="FI512" s="14"/>
      <c r="FJ512" s="14"/>
      <c r="FK512" s="14"/>
      <c r="FL512" s="14"/>
      <c r="FM512" s="14"/>
      <c r="FN512" s="14"/>
      <c r="FO512" s="14"/>
      <c r="FP512" s="14"/>
      <c r="FQ512" s="14"/>
      <c r="FR512" s="14"/>
      <c r="FS512" s="14"/>
      <c r="FT512" s="14"/>
      <c r="FU512" s="14"/>
      <c r="FV512" s="14"/>
      <c r="FW512" s="14"/>
      <c r="FX512" s="14"/>
      <c r="FY512" s="14"/>
      <c r="FZ512" s="14"/>
      <c r="GA512" s="14"/>
      <c r="GB512" s="14"/>
      <c r="GC512" s="14"/>
      <c r="GD512" s="14"/>
      <c r="GE512" s="14"/>
      <c r="GF512" s="14"/>
      <c r="GG512" s="14"/>
      <c r="GH512" s="14"/>
      <c r="GI512" s="14"/>
      <c r="GJ512" s="14"/>
      <c r="GK512" s="14"/>
      <c r="GL512" s="14"/>
      <c r="GM512" s="14"/>
      <c r="GN512" s="14"/>
      <c r="GO512" s="14"/>
      <c r="GP512" s="14"/>
      <c r="GQ512" s="14"/>
      <c r="GR512" s="14"/>
      <c r="GS512" s="14"/>
      <c r="GT512" s="14"/>
      <c r="GU512" s="14"/>
      <c r="GV512" s="14"/>
      <c r="GW512" s="14"/>
      <c r="GX512" s="14"/>
      <c r="GY512" s="14"/>
      <c r="GZ512" s="14"/>
      <c r="HA512" s="14"/>
      <c r="HB512" s="14"/>
      <c r="HC512" s="14"/>
      <c r="HD512" s="14"/>
      <c r="HE512" s="14"/>
      <c r="HF512" s="14"/>
      <c r="HG512" s="14"/>
      <c r="HH512" s="14"/>
      <c r="HI512" s="14"/>
      <c r="HJ512" s="14"/>
      <c r="HK512" s="14"/>
      <c r="HL512" s="14"/>
      <c r="HM512" s="14"/>
      <c r="HN512" s="14"/>
      <c r="HO512" s="14"/>
      <c r="HP512" s="14"/>
      <c r="HQ512" s="14"/>
      <c r="HR512" s="14"/>
      <c r="HS512" s="14"/>
      <c r="HT512" s="14"/>
      <c r="HU512" s="14"/>
      <c r="HV512" s="14"/>
      <c r="HW512" s="14"/>
      <c r="HX512" s="14"/>
      <c r="HY512" s="14"/>
      <c r="HZ512" s="14"/>
      <c r="IA512" s="14"/>
      <c r="IB512" s="14"/>
      <c r="IC512" s="14"/>
      <c r="ID512" s="14"/>
      <c r="IE512" s="14"/>
      <c r="IF512" s="14"/>
      <c r="IG512" s="14"/>
      <c r="IH512" s="14"/>
      <c r="II512" s="14"/>
      <c r="IJ512" s="14"/>
      <c r="IK512" s="14"/>
      <c r="IL512" s="14"/>
      <c r="IM512" s="14"/>
      <c r="IN512" s="14"/>
      <c r="IO512" s="14"/>
      <c r="IP512" s="14"/>
      <c r="IQ512" s="14"/>
      <c r="IR512" s="14"/>
      <c r="IS512" s="14"/>
      <c r="IT512" s="14"/>
      <c r="IU512" s="14"/>
      <c r="IV512" s="14"/>
    </row>
    <row r="513" spans="1:256" ht="114.75" customHeight="1">
      <c r="A513" s="34">
        <f>SUBTOTAL(103,$C$7:C513)*1</f>
        <v>487</v>
      </c>
      <c r="B513" s="35" t="s">
        <v>2902</v>
      </c>
      <c r="C513" s="35" t="s">
        <v>2902</v>
      </c>
      <c r="D513" s="36" t="s">
        <v>2903</v>
      </c>
      <c r="E513" s="35" t="s">
        <v>1272</v>
      </c>
      <c r="F513" s="35" t="s">
        <v>2904</v>
      </c>
      <c r="G513" s="38" t="s">
        <v>67</v>
      </c>
      <c r="H513" s="37">
        <v>16715</v>
      </c>
      <c r="I513" s="35" t="s">
        <v>2905</v>
      </c>
      <c r="J513" s="35" t="s">
        <v>2906</v>
      </c>
      <c r="K513" s="35" t="s">
        <v>2907</v>
      </c>
      <c r="L513" s="35" t="s">
        <v>2835</v>
      </c>
      <c r="M513" s="45"/>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c r="DW513" s="14"/>
      <c r="DX513" s="14"/>
      <c r="DY513" s="14"/>
      <c r="DZ513" s="14"/>
      <c r="EA513" s="14"/>
      <c r="EB513" s="14"/>
      <c r="EC513" s="14"/>
      <c r="ED513" s="14"/>
      <c r="EE513" s="14"/>
      <c r="EF513" s="14"/>
      <c r="EG513" s="14"/>
      <c r="EH513" s="14"/>
      <c r="EI513" s="14"/>
      <c r="EJ513" s="14"/>
      <c r="EK513" s="14"/>
      <c r="EL513" s="14"/>
      <c r="EM513" s="14"/>
      <c r="EN513" s="14"/>
      <c r="EO513" s="14"/>
      <c r="EP513" s="14"/>
      <c r="EQ513" s="14"/>
      <c r="ER513" s="14"/>
      <c r="ES513" s="14"/>
      <c r="ET513" s="14"/>
      <c r="EU513" s="14"/>
      <c r="EV513" s="14"/>
      <c r="EW513" s="14"/>
      <c r="EX513" s="14"/>
      <c r="EY513" s="14"/>
      <c r="EZ513" s="14"/>
      <c r="FA513" s="14"/>
      <c r="FB513" s="14"/>
      <c r="FC513" s="14"/>
      <c r="FD513" s="14"/>
      <c r="FE513" s="14"/>
      <c r="FF513" s="14"/>
      <c r="FG513" s="14"/>
      <c r="FH513" s="14"/>
      <c r="FI513" s="14"/>
      <c r="FJ513" s="14"/>
      <c r="FK513" s="14"/>
      <c r="FL513" s="14"/>
      <c r="FM513" s="14"/>
      <c r="FN513" s="14"/>
      <c r="FO513" s="14"/>
      <c r="FP513" s="14"/>
      <c r="FQ513" s="14"/>
      <c r="FR513" s="14"/>
      <c r="FS513" s="14"/>
      <c r="FT513" s="14"/>
      <c r="FU513" s="14"/>
      <c r="FV513" s="14"/>
      <c r="FW513" s="14"/>
      <c r="FX513" s="14"/>
      <c r="FY513" s="14"/>
      <c r="FZ513" s="14"/>
      <c r="GA513" s="14"/>
      <c r="GB513" s="14"/>
      <c r="GC513" s="14"/>
      <c r="GD513" s="14"/>
      <c r="GE513" s="14"/>
      <c r="GF513" s="14"/>
      <c r="GG513" s="14"/>
      <c r="GH513" s="14"/>
      <c r="GI513" s="14"/>
      <c r="GJ513" s="14"/>
      <c r="GK513" s="14"/>
      <c r="GL513" s="14"/>
      <c r="GM513" s="14"/>
      <c r="GN513" s="14"/>
      <c r="GO513" s="14"/>
      <c r="GP513" s="14"/>
      <c r="GQ513" s="14"/>
      <c r="GR513" s="14"/>
      <c r="GS513" s="14"/>
      <c r="GT513" s="14"/>
      <c r="GU513" s="14"/>
      <c r="GV513" s="14"/>
      <c r="GW513" s="14"/>
      <c r="GX513" s="14"/>
      <c r="GY513" s="14"/>
      <c r="GZ513" s="14"/>
      <c r="HA513" s="14"/>
      <c r="HB513" s="14"/>
      <c r="HC513" s="14"/>
      <c r="HD513" s="14"/>
      <c r="HE513" s="14"/>
      <c r="HF513" s="14"/>
      <c r="HG513" s="14"/>
      <c r="HH513" s="14"/>
      <c r="HI513" s="14"/>
      <c r="HJ513" s="14"/>
      <c r="HK513" s="14"/>
      <c r="HL513" s="14"/>
      <c r="HM513" s="14"/>
      <c r="HN513" s="14"/>
      <c r="HO513" s="14"/>
      <c r="HP513" s="14"/>
      <c r="HQ513" s="14"/>
      <c r="HR513" s="14"/>
      <c r="HS513" s="14"/>
      <c r="HT513" s="14"/>
      <c r="HU513" s="14"/>
      <c r="HV513" s="14"/>
      <c r="HW513" s="14"/>
      <c r="HX513" s="14"/>
      <c r="HY513" s="14"/>
      <c r="HZ513" s="14"/>
      <c r="IA513" s="14"/>
      <c r="IB513" s="14"/>
      <c r="IC513" s="14"/>
      <c r="ID513" s="14"/>
      <c r="IE513" s="14"/>
      <c r="IF513" s="14"/>
      <c r="IG513" s="14"/>
      <c r="IH513" s="14"/>
      <c r="II513" s="14"/>
      <c r="IJ513" s="14"/>
      <c r="IK513" s="14"/>
      <c r="IL513" s="14"/>
      <c r="IM513" s="14"/>
      <c r="IN513" s="14"/>
      <c r="IO513" s="14"/>
      <c r="IP513" s="14"/>
      <c r="IQ513" s="14"/>
      <c r="IR513" s="14"/>
      <c r="IS513" s="14"/>
      <c r="IT513" s="14"/>
      <c r="IU513" s="14"/>
      <c r="IV513" s="14"/>
    </row>
    <row r="514" spans="1:256" ht="114.75" customHeight="1">
      <c r="A514" s="34">
        <f>SUBTOTAL(103,$C$7:C514)*1</f>
        <v>488</v>
      </c>
      <c r="B514" s="35" t="s">
        <v>2908</v>
      </c>
      <c r="C514" s="35" t="s">
        <v>2908</v>
      </c>
      <c r="D514" s="35" t="s">
        <v>2909</v>
      </c>
      <c r="E514" s="35" t="s">
        <v>119</v>
      </c>
      <c r="F514" s="35" t="s">
        <v>2910</v>
      </c>
      <c r="G514" s="35" t="s">
        <v>67</v>
      </c>
      <c r="H514" s="37">
        <v>21160</v>
      </c>
      <c r="I514" s="35" t="s">
        <v>736</v>
      </c>
      <c r="J514" s="35" t="s">
        <v>2911</v>
      </c>
      <c r="K514" s="35" t="s">
        <v>2912</v>
      </c>
      <c r="L514" s="35" t="s">
        <v>2835</v>
      </c>
      <c r="M514" s="45"/>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c r="DW514" s="14"/>
      <c r="DX514" s="14"/>
      <c r="DY514" s="14"/>
      <c r="DZ514" s="14"/>
      <c r="EA514" s="14"/>
      <c r="EB514" s="14"/>
      <c r="EC514" s="14"/>
      <c r="ED514" s="14"/>
      <c r="EE514" s="14"/>
      <c r="EF514" s="14"/>
      <c r="EG514" s="14"/>
      <c r="EH514" s="14"/>
      <c r="EI514" s="14"/>
      <c r="EJ514" s="14"/>
      <c r="EK514" s="14"/>
      <c r="EL514" s="14"/>
      <c r="EM514" s="14"/>
      <c r="EN514" s="14"/>
      <c r="EO514" s="14"/>
      <c r="EP514" s="14"/>
      <c r="EQ514" s="14"/>
      <c r="ER514" s="14"/>
      <c r="ES514" s="14"/>
      <c r="ET514" s="14"/>
      <c r="EU514" s="14"/>
      <c r="EV514" s="14"/>
      <c r="EW514" s="14"/>
      <c r="EX514" s="14"/>
      <c r="EY514" s="14"/>
      <c r="EZ514" s="14"/>
      <c r="FA514" s="14"/>
      <c r="FB514" s="14"/>
      <c r="FC514" s="14"/>
      <c r="FD514" s="14"/>
      <c r="FE514" s="14"/>
      <c r="FF514" s="14"/>
      <c r="FG514" s="14"/>
      <c r="FH514" s="14"/>
      <c r="FI514" s="14"/>
      <c r="FJ514" s="14"/>
      <c r="FK514" s="14"/>
      <c r="FL514" s="14"/>
      <c r="FM514" s="14"/>
      <c r="FN514" s="14"/>
      <c r="FO514" s="14"/>
      <c r="FP514" s="14"/>
      <c r="FQ514" s="14"/>
      <c r="FR514" s="14"/>
      <c r="FS514" s="14"/>
      <c r="FT514" s="14"/>
      <c r="FU514" s="14"/>
      <c r="FV514" s="14"/>
      <c r="FW514" s="14"/>
      <c r="FX514" s="14"/>
      <c r="FY514" s="14"/>
      <c r="FZ514" s="14"/>
      <c r="GA514" s="14"/>
      <c r="GB514" s="14"/>
      <c r="GC514" s="14"/>
      <c r="GD514" s="14"/>
      <c r="GE514" s="14"/>
      <c r="GF514" s="14"/>
      <c r="GG514" s="14"/>
      <c r="GH514" s="14"/>
      <c r="GI514" s="14"/>
      <c r="GJ514" s="14"/>
      <c r="GK514" s="14"/>
      <c r="GL514" s="14"/>
      <c r="GM514" s="14"/>
      <c r="GN514" s="14"/>
      <c r="GO514" s="14"/>
      <c r="GP514" s="14"/>
      <c r="GQ514" s="14"/>
      <c r="GR514" s="14"/>
      <c r="GS514" s="14"/>
      <c r="GT514" s="14"/>
      <c r="GU514" s="14"/>
      <c r="GV514" s="14"/>
      <c r="GW514" s="14"/>
      <c r="GX514" s="14"/>
      <c r="GY514" s="14"/>
      <c r="GZ514" s="14"/>
      <c r="HA514" s="14"/>
      <c r="HB514" s="14"/>
      <c r="HC514" s="14"/>
      <c r="HD514" s="14"/>
      <c r="HE514" s="14"/>
      <c r="HF514" s="14"/>
      <c r="HG514" s="14"/>
      <c r="HH514" s="14"/>
      <c r="HI514" s="14"/>
      <c r="HJ514" s="14"/>
      <c r="HK514" s="14"/>
      <c r="HL514" s="14"/>
      <c r="HM514" s="14"/>
      <c r="HN514" s="14"/>
      <c r="HO514" s="14"/>
      <c r="HP514" s="14"/>
      <c r="HQ514" s="14"/>
      <c r="HR514" s="14"/>
      <c r="HS514" s="14"/>
      <c r="HT514" s="14"/>
      <c r="HU514" s="14"/>
      <c r="HV514" s="14"/>
      <c r="HW514" s="14"/>
      <c r="HX514" s="14"/>
      <c r="HY514" s="14"/>
      <c r="HZ514" s="14"/>
      <c r="IA514" s="14"/>
      <c r="IB514" s="14"/>
      <c r="IC514" s="14"/>
      <c r="ID514" s="14"/>
      <c r="IE514" s="14"/>
      <c r="IF514" s="14"/>
      <c r="IG514" s="14"/>
      <c r="IH514" s="14"/>
      <c r="II514" s="14"/>
      <c r="IJ514" s="14"/>
      <c r="IK514" s="14"/>
      <c r="IL514" s="14"/>
      <c r="IM514" s="14"/>
      <c r="IN514" s="14"/>
      <c r="IO514" s="14"/>
      <c r="IP514" s="14"/>
      <c r="IQ514" s="14"/>
      <c r="IR514" s="14"/>
      <c r="IS514" s="14"/>
      <c r="IT514" s="14"/>
      <c r="IU514" s="14"/>
      <c r="IV514" s="14"/>
    </row>
    <row r="515" spans="1:256" ht="114.75" customHeight="1">
      <c r="A515" s="34">
        <f>SUBTOTAL(103,$C$7:C515)*1</f>
        <v>489</v>
      </c>
      <c r="B515" s="35" t="s">
        <v>2913</v>
      </c>
      <c r="C515" s="35" t="s">
        <v>2914</v>
      </c>
      <c r="D515" s="35" t="s">
        <v>2915</v>
      </c>
      <c r="E515" s="35" t="s">
        <v>119</v>
      </c>
      <c r="F515" s="35" t="s">
        <v>2916</v>
      </c>
      <c r="G515" s="38" t="s">
        <v>67</v>
      </c>
      <c r="H515" s="37">
        <v>76000</v>
      </c>
      <c r="I515" s="38" t="s">
        <v>2917</v>
      </c>
      <c r="J515" s="38" t="s">
        <v>460</v>
      </c>
      <c r="K515" s="35" t="s">
        <v>2918</v>
      </c>
      <c r="L515" s="35" t="s">
        <v>2835</v>
      </c>
      <c r="M515" s="45"/>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E515" s="14"/>
      <c r="EF515" s="14"/>
      <c r="EG515" s="14"/>
      <c r="EH515" s="14"/>
      <c r="EI515" s="14"/>
      <c r="EJ515" s="14"/>
      <c r="EK515" s="14"/>
      <c r="EL515" s="14"/>
      <c r="EM515" s="14"/>
      <c r="EN515" s="14"/>
      <c r="EO515" s="14"/>
      <c r="EP515" s="14"/>
      <c r="EQ515" s="14"/>
      <c r="ER515" s="14"/>
      <c r="ES515" s="14"/>
      <c r="ET515" s="14"/>
      <c r="EU515" s="14"/>
      <c r="EV515" s="14"/>
      <c r="EW515" s="14"/>
      <c r="EX515" s="14"/>
      <c r="EY515" s="14"/>
      <c r="EZ515" s="14"/>
      <c r="FA515" s="14"/>
      <c r="FB515" s="14"/>
      <c r="FC515" s="14"/>
      <c r="FD515" s="14"/>
      <c r="FE515" s="14"/>
      <c r="FF515" s="14"/>
      <c r="FG515" s="14"/>
      <c r="FH515" s="14"/>
      <c r="FI515" s="14"/>
      <c r="FJ515" s="14"/>
      <c r="FK515" s="14"/>
      <c r="FL515" s="14"/>
      <c r="FM515" s="14"/>
      <c r="FN515" s="14"/>
      <c r="FO515" s="14"/>
      <c r="FP515" s="14"/>
      <c r="FQ515" s="14"/>
      <c r="FR515" s="14"/>
      <c r="FS515" s="14"/>
      <c r="FT515" s="14"/>
      <c r="FU515" s="14"/>
      <c r="FV515" s="14"/>
      <c r="FW515" s="14"/>
      <c r="FX515" s="14"/>
      <c r="FY515" s="14"/>
      <c r="FZ515" s="14"/>
      <c r="GA515" s="14"/>
      <c r="GB515" s="14"/>
      <c r="GC515" s="14"/>
      <c r="GD515" s="14"/>
      <c r="GE515" s="14"/>
      <c r="GF515" s="14"/>
      <c r="GG515" s="14"/>
      <c r="GH515" s="14"/>
      <c r="GI515" s="14"/>
      <c r="GJ515" s="14"/>
      <c r="GK515" s="14"/>
      <c r="GL515" s="14"/>
      <c r="GM515" s="14"/>
      <c r="GN515" s="14"/>
      <c r="GO515" s="14"/>
      <c r="GP515" s="14"/>
      <c r="GQ515" s="14"/>
      <c r="GR515" s="14"/>
      <c r="GS515" s="14"/>
      <c r="GT515" s="14"/>
      <c r="GU515" s="14"/>
      <c r="GV515" s="14"/>
      <c r="GW515" s="14"/>
      <c r="GX515" s="14"/>
      <c r="GY515" s="14"/>
      <c r="GZ515" s="14"/>
      <c r="HA515" s="14"/>
      <c r="HB515" s="14"/>
      <c r="HC515" s="14"/>
      <c r="HD515" s="14"/>
      <c r="HE515" s="14"/>
      <c r="HF515" s="14"/>
      <c r="HG515" s="14"/>
      <c r="HH515" s="14"/>
      <c r="HI515" s="14"/>
      <c r="HJ515" s="14"/>
      <c r="HK515" s="14"/>
      <c r="HL515" s="14"/>
      <c r="HM515" s="14"/>
      <c r="HN515" s="14"/>
      <c r="HO515" s="14"/>
      <c r="HP515" s="14"/>
      <c r="HQ515" s="14"/>
      <c r="HR515" s="14"/>
      <c r="HS515" s="14"/>
      <c r="HT515" s="14"/>
      <c r="HU515" s="14"/>
      <c r="HV515" s="14"/>
      <c r="HW515" s="14"/>
      <c r="HX515" s="14"/>
      <c r="HY515" s="14"/>
      <c r="HZ515" s="14"/>
      <c r="IA515" s="14"/>
      <c r="IB515" s="14"/>
      <c r="IC515" s="14"/>
      <c r="ID515" s="14"/>
      <c r="IE515" s="14"/>
      <c r="IF515" s="14"/>
      <c r="IG515" s="14"/>
      <c r="IH515" s="14"/>
      <c r="II515" s="14"/>
      <c r="IJ515" s="14"/>
      <c r="IK515" s="14"/>
      <c r="IL515" s="14"/>
      <c r="IM515" s="14"/>
      <c r="IN515" s="14"/>
      <c r="IO515" s="14"/>
      <c r="IP515" s="14"/>
      <c r="IQ515" s="14"/>
      <c r="IR515" s="14"/>
      <c r="IS515" s="14"/>
      <c r="IT515" s="14"/>
      <c r="IU515" s="14"/>
      <c r="IV515" s="14"/>
    </row>
    <row r="516" spans="1:256" ht="114.75" customHeight="1">
      <c r="A516" s="34">
        <f>SUBTOTAL(103,$C$7:C516)*1</f>
        <v>490</v>
      </c>
      <c r="B516" s="35" t="s">
        <v>2919</v>
      </c>
      <c r="C516" s="35" t="s">
        <v>2920</v>
      </c>
      <c r="D516" s="35" t="s">
        <v>2921</v>
      </c>
      <c r="E516" s="35" t="s">
        <v>119</v>
      </c>
      <c r="F516" s="35" t="s">
        <v>2922</v>
      </c>
      <c r="G516" s="38" t="s">
        <v>22</v>
      </c>
      <c r="H516" s="37">
        <v>95894.3</v>
      </c>
      <c r="I516" s="38" t="s">
        <v>1216</v>
      </c>
      <c r="J516" s="38" t="s">
        <v>2923</v>
      </c>
      <c r="K516" s="35" t="s">
        <v>2924</v>
      </c>
      <c r="L516" s="35" t="s">
        <v>2835</v>
      </c>
      <c r="M516" s="45"/>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E516" s="14"/>
      <c r="EF516" s="14"/>
      <c r="EG516" s="14"/>
      <c r="EH516" s="14"/>
      <c r="EI516" s="14"/>
      <c r="EJ516" s="14"/>
      <c r="EK516" s="14"/>
      <c r="EL516" s="14"/>
      <c r="EM516" s="14"/>
      <c r="EN516" s="14"/>
      <c r="EO516" s="14"/>
      <c r="EP516" s="14"/>
      <c r="EQ516" s="14"/>
      <c r="ER516" s="14"/>
      <c r="ES516" s="14"/>
      <c r="ET516" s="14"/>
      <c r="EU516" s="14"/>
      <c r="EV516" s="14"/>
      <c r="EW516" s="14"/>
      <c r="EX516" s="14"/>
      <c r="EY516" s="14"/>
      <c r="EZ516" s="14"/>
      <c r="FA516" s="14"/>
      <c r="FB516" s="14"/>
      <c r="FC516" s="14"/>
      <c r="FD516" s="14"/>
      <c r="FE516" s="14"/>
      <c r="FF516" s="14"/>
      <c r="FG516" s="14"/>
      <c r="FH516" s="14"/>
      <c r="FI516" s="14"/>
      <c r="FJ516" s="14"/>
      <c r="FK516" s="14"/>
      <c r="FL516" s="14"/>
      <c r="FM516" s="14"/>
      <c r="FN516" s="14"/>
      <c r="FO516" s="14"/>
      <c r="FP516" s="14"/>
      <c r="FQ516" s="14"/>
      <c r="FR516" s="14"/>
      <c r="FS516" s="14"/>
      <c r="FT516" s="14"/>
      <c r="FU516" s="14"/>
      <c r="FV516" s="14"/>
      <c r="FW516" s="14"/>
      <c r="FX516" s="14"/>
      <c r="FY516" s="14"/>
      <c r="FZ516" s="14"/>
      <c r="GA516" s="14"/>
      <c r="GB516" s="14"/>
      <c r="GC516" s="14"/>
      <c r="GD516" s="14"/>
      <c r="GE516" s="14"/>
      <c r="GF516" s="14"/>
      <c r="GG516" s="14"/>
      <c r="GH516" s="14"/>
      <c r="GI516" s="14"/>
      <c r="GJ516" s="14"/>
      <c r="GK516" s="14"/>
      <c r="GL516" s="14"/>
      <c r="GM516" s="14"/>
      <c r="GN516" s="14"/>
      <c r="GO516" s="14"/>
      <c r="GP516" s="14"/>
      <c r="GQ516" s="14"/>
      <c r="GR516" s="14"/>
      <c r="GS516" s="14"/>
      <c r="GT516" s="14"/>
      <c r="GU516" s="14"/>
      <c r="GV516" s="14"/>
      <c r="GW516" s="14"/>
      <c r="GX516" s="14"/>
      <c r="GY516" s="14"/>
      <c r="GZ516" s="14"/>
      <c r="HA516" s="14"/>
      <c r="HB516" s="14"/>
      <c r="HC516" s="14"/>
      <c r="HD516" s="14"/>
      <c r="HE516" s="14"/>
      <c r="HF516" s="14"/>
      <c r="HG516" s="14"/>
      <c r="HH516" s="14"/>
      <c r="HI516" s="14"/>
      <c r="HJ516" s="14"/>
      <c r="HK516" s="14"/>
      <c r="HL516" s="14"/>
      <c r="HM516" s="14"/>
      <c r="HN516" s="14"/>
      <c r="HO516" s="14"/>
      <c r="HP516" s="14"/>
      <c r="HQ516" s="14"/>
      <c r="HR516" s="14"/>
      <c r="HS516" s="14"/>
      <c r="HT516" s="14"/>
      <c r="HU516" s="14"/>
      <c r="HV516" s="14"/>
      <c r="HW516" s="14"/>
      <c r="HX516" s="14"/>
      <c r="HY516" s="14"/>
      <c r="HZ516" s="14"/>
      <c r="IA516" s="14"/>
      <c r="IB516" s="14"/>
      <c r="IC516" s="14"/>
      <c r="ID516" s="14"/>
      <c r="IE516" s="14"/>
      <c r="IF516" s="14"/>
      <c r="IG516" s="14"/>
      <c r="IH516" s="14"/>
      <c r="II516" s="14"/>
      <c r="IJ516" s="14"/>
      <c r="IK516" s="14"/>
      <c r="IL516" s="14"/>
      <c r="IM516" s="14"/>
      <c r="IN516" s="14"/>
      <c r="IO516" s="14"/>
      <c r="IP516" s="14"/>
      <c r="IQ516" s="14"/>
      <c r="IR516" s="14"/>
      <c r="IS516" s="14"/>
      <c r="IT516" s="14"/>
      <c r="IU516" s="14"/>
      <c r="IV516" s="14"/>
    </row>
    <row r="517" spans="1:256" ht="114.75" customHeight="1">
      <c r="A517" s="34">
        <f>SUBTOTAL(103,$C$7:C517)*1</f>
        <v>491</v>
      </c>
      <c r="B517" s="35" t="s">
        <v>2925</v>
      </c>
      <c r="C517" s="35" t="s">
        <v>2925</v>
      </c>
      <c r="D517" s="35" t="s">
        <v>2926</v>
      </c>
      <c r="E517" s="35" t="s">
        <v>119</v>
      </c>
      <c r="F517" s="35" t="s">
        <v>2927</v>
      </c>
      <c r="G517" s="38" t="s">
        <v>67</v>
      </c>
      <c r="H517" s="37">
        <v>14400</v>
      </c>
      <c r="I517" s="35" t="s">
        <v>2395</v>
      </c>
      <c r="J517" s="38" t="s">
        <v>460</v>
      </c>
      <c r="K517" s="35" t="s">
        <v>2928</v>
      </c>
      <c r="L517" s="35" t="s">
        <v>2835</v>
      </c>
      <c r="M517" s="45"/>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c r="EW517" s="14"/>
      <c r="EX517" s="14"/>
      <c r="EY517" s="14"/>
      <c r="EZ517" s="14"/>
      <c r="FA517" s="14"/>
      <c r="FB517" s="14"/>
      <c r="FC517" s="14"/>
      <c r="FD517" s="14"/>
      <c r="FE517" s="14"/>
      <c r="FF517" s="14"/>
      <c r="FG517" s="14"/>
      <c r="FH517" s="14"/>
      <c r="FI517" s="14"/>
      <c r="FJ517" s="14"/>
      <c r="FK517" s="14"/>
      <c r="FL517" s="14"/>
      <c r="FM517" s="14"/>
      <c r="FN517" s="14"/>
      <c r="FO517" s="14"/>
      <c r="FP517" s="14"/>
      <c r="FQ517" s="14"/>
      <c r="FR517" s="14"/>
      <c r="FS517" s="14"/>
      <c r="FT517" s="14"/>
      <c r="FU517" s="14"/>
      <c r="FV517" s="14"/>
      <c r="FW517" s="14"/>
      <c r="FX517" s="14"/>
      <c r="FY517" s="14"/>
      <c r="FZ517" s="14"/>
      <c r="GA517" s="14"/>
      <c r="GB517" s="14"/>
      <c r="GC517" s="14"/>
      <c r="GD517" s="14"/>
      <c r="GE517" s="14"/>
      <c r="GF517" s="14"/>
      <c r="GG517" s="14"/>
      <c r="GH517" s="14"/>
      <c r="GI517" s="14"/>
      <c r="GJ517" s="14"/>
      <c r="GK517" s="14"/>
      <c r="GL517" s="14"/>
      <c r="GM517" s="14"/>
      <c r="GN517" s="14"/>
      <c r="GO517" s="14"/>
      <c r="GP517" s="14"/>
      <c r="GQ517" s="14"/>
      <c r="GR517" s="14"/>
      <c r="GS517" s="14"/>
      <c r="GT517" s="14"/>
      <c r="GU517" s="14"/>
      <c r="GV517" s="14"/>
      <c r="GW517" s="14"/>
      <c r="GX517" s="14"/>
      <c r="GY517" s="14"/>
      <c r="GZ517" s="14"/>
      <c r="HA517" s="14"/>
      <c r="HB517" s="14"/>
      <c r="HC517" s="14"/>
      <c r="HD517" s="14"/>
      <c r="HE517" s="14"/>
      <c r="HF517" s="14"/>
      <c r="HG517" s="14"/>
      <c r="HH517" s="14"/>
      <c r="HI517" s="14"/>
      <c r="HJ517" s="14"/>
      <c r="HK517" s="14"/>
      <c r="HL517" s="14"/>
      <c r="HM517" s="14"/>
      <c r="HN517" s="14"/>
      <c r="HO517" s="14"/>
      <c r="HP517" s="14"/>
      <c r="HQ517" s="14"/>
      <c r="HR517" s="14"/>
      <c r="HS517" s="14"/>
      <c r="HT517" s="14"/>
      <c r="HU517" s="14"/>
      <c r="HV517" s="14"/>
      <c r="HW517" s="14"/>
      <c r="HX517" s="14"/>
      <c r="HY517" s="14"/>
      <c r="HZ517" s="14"/>
      <c r="IA517" s="14"/>
      <c r="IB517" s="14"/>
      <c r="IC517" s="14"/>
      <c r="ID517" s="14"/>
      <c r="IE517" s="14"/>
      <c r="IF517" s="14"/>
      <c r="IG517" s="14"/>
      <c r="IH517" s="14"/>
      <c r="II517" s="14"/>
      <c r="IJ517" s="14"/>
      <c r="IK517" s="14"/>
      <c r="IL517" s="14"/>
      <c r="IM517" s="14"/>
      <c r="IN517" s="14"/>
      <c r="IO517" s="14"/>
      <c r="IP517" s="14"/>
      <c r="IQ517" s="14"/>
      <c r="IR517" s="14"/>
      <c r="IS517" s="14"/>
      <c r="IT517" s="14"/>
      <c r="IU517" s="14"/>
      <c r="IV517" s="14"/>
    </row>
    <row r="518" spans="1:256" ht="114.75" customHeight="1">
      <c r="A518" s="34">
        <f>SUBTOTAL(103,$C$7:C518)*1</f>
        <v>492</v>
      </c>
      <c r="B518" s="35" t="s">
        <v>2929</v>
      </c>
      <c r="C518" s="35" t="s">
        <v>2930</v>
      </c>
      <c r="D518" s="35" t="s">
        <v>2931</v>
      </c>
      <c r="E518" s="35" t="s">
        <v>2353</v>
      </c>
      <c r="F518" s="35" t="s">
        <v>2932</v>
      </c>
      <c r="G518" s="35" t="s">
        <v>67</v>
      </c>
      <c r="H518" s="37">
        <v>31325</v>
      </c>
      <c r="I518" s="35" t="s">
        <v>2933</v>
      </c>
      <c r="J518" s="35" t="s">
        <v>2934</v>
      </c>
      <c r="K518" s="35" t="s">
        <v>2935</v>
      </c>
      <c r="L518" s="35" t="s">
        <v>2835</v>
      </c>
      <c r="M518" s="45"/>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4"/>
      <c r="DZ518" s="14"/>
      <c r="EA518" s="14"/>
      <c r="EB518" s="14"/>
      <c r="EC518" s="14"/>
      <c r="ED518" s="14"/>
      <c r="EE518" s="14"/>
      <c r="EF518" s="14"/>
      <c r="EG518" s="14"/>
      <c r="EH518" s="14"/>
      <c r="EI518" s="14"/>
      <c r="EJ518" s="14"/>
      <c r="EK518" s="14"/>
      <c r="EL518" s="14"/>
      <c r="EM518" s="14"/>
      <c r="EN518" s="14"/>
      <c r="EO518" s="14"/>
      <c r="EP518" s="14"/>
      <c r="EQ518" s="14"/>
      <c r="ER518" s="14"/>
      <c r="ES518" s="14"/>
      <c r="ET518" s="14"/>
      <c r="EU518" s="14"/>
      <c r="EV518" s="14"/>
      <c r="EW518" s="14"/>
      <c r="EX518" s="14"/>
      <c r="EY518" s="14"/>
      <c r="EZ518" s="14"/>
      <c r="FA518" s="14"/>
      <c r="FB518" s="14"/>
      <c r="FC518" s="14"/>
      <c r="FD518" s="14"/>
      <c r="FE518" s="14"/>
      <c r="FF518" s="14"/>
      <c r="FG518" s="14"/>
      <c r="FH518" s="14"/>
      <c r="FI518" s="14"/>
      <c r="FJ518" s="14"/>
      <c r="FK518" s="14"/>
      <c r="FL518" s="14"/>
      <c r="FM518" s="14"/>
      <c r="FN518" s="14"/>
      <c r="FO518" s="14"/>
      <c r="FP518" s="14"/>
      <c r="FQ518" s="14"/>
      <c r="FR518" s="14"/>
      <c r="FS518" s="14"/>
      <c r="FT518" s="14"/>
      <c r="FU518" s="14"/>
      <c r="FV518" s="14"/>
      <c r="FW518" s="14"/>
      <c r="FX518" s="14"/>
      <c r="FY518" s="14"/>
      <c r="FZ518" s="14"/>
      <c r="GA518" s="14"/>
      <c r="GB518" s="14"/>
      <c r="GC518" s="14"/>
      <c r="GD518" s="14"/>
      <c r="GE518" s="14"/>
      <c r="GF518" s="14"/>
      <c r="GG518" s="14"/>
      <c r="GH518" s="14"/>
      <c r="GI518" s="14"/>
      <c r="GJ518" s="14"/>
      <c r="GK518" s="14"/>
      <c r="GL518" s="14"/>
      <c r="GM518" s="14"/>
      <c r="GN518" s="14"/>
      <c r="GO518" s="14"/>
      <c r="GP518" s="14"/>
      <c r="GQ518" s="14"/>
      <c r="GR518" s="14"/>
      <c r="GS518" s="14"/>
      <c r="GT518" s="14"/>
      <c r="GU518" s="14"/>
      <c r="GV518" s="14"/>
      <c r="GW518" s="14"/>
      <c r="GX518" s="14"/>
      <c r="GY518" s="14"/>
      <c r="GZ518" s="14"/>
      <c r="HA518" s="14"/>
      <c r="HB518" s="14"/>
      <c r="HC518" s="14"/>
      <c r="HD518" s="14"/>
      <c r="HE518" s="14"/>
      <c r="HF518" s="14"/>
      <c r="HG518" s="14"/>
      <c r="HH518" s="14"/>
      <c r="HI518" s="14"/>
      <c r="HJ518" s="14"/>
      <c r="HK518" s="14"/>
      <c r="HL518" s="14"/>
      <c r="HM518" s="14"/>
      <c r="HN518" s="14"/>
      <c r="HO518" s="14"/>
      <c r="HP518" s="14"/>
      <c r="HQ518" s="14"/>
      <c r="HR518" s="14"/>
      <c r="HS518" s="14"/>
      <c r="HT518" s="14"/>
      <c r="HU518" s="14"/>
      <c r="HV518" s="14"/>
      <c r="HW518" s="14"/>
      <c r="HX518" s="14"/>
      <c r="HY518" s="14"/>
      <c r="HZ518" s="14"/>
      <c r="IA518" s="14"/>
      <c r="IB518" s="14"/>
      <c r="IC518" s="14"/>
      <c r="ID518" s="14"/>
      <c r="IE518" s="14"/>
      <c r="IF518" s="14"/>
      <c r="IG518" s="14"/>
      <c r="IH518" s="14"/>
      <c r="II518" s="14"/>
      <c r="IJ518" s="14"/>
      <c r="IK518" s="14"/>
      <c r="IL518" s="14"/>
      <c r="IM518" s="14"/>
      <c r="IN518" s="14"/>
      <c r="IO518" s="14"/>
      <c r="IP518" s="14"/>
      <c r="IQ518" s="14"/>
      <c r="IR518" s="14"/>
      <c r="IS518" s="14"/>
      <c r="IT518" s="14"/>
      <c r="IU518" s="14"/>
      <c r="IV518" s="14"/>
    </row>
    <row r="519" spans="1:256" ht="114.75" customHeight="1">
      <c r="A519" s="34">
        <f>SUBTOTAL(103,$C$7:C519)*1</f>
        <v>493</v>
      </c>
      <c r="B519" s="35" t="s">
        <v>2936</v>
      </c>
      <c r="C519" s="35" t="s">
        <v>2937</v>
      </c>
      <c r="D519" s="35" t="s">
        <v>2938</v>
      </c>
      <c r="E519" s="35" t="s">
        <v>300</v>
      </c>
      <c r="F519" s="35" t="s">
        <v>2939</v>
      </c>
      <c r="G519" s="35" t="s">
        <v>67</v>
      </c>
      <c r="H519" s="37">
        <v>11029</v>
      </c>
      <c r="I519" s="35" t="s">
        <v>2940</v>
      </c>
      <c r="J519" s="35" t="s">
        <v>2941</v>
      </c>
      <c r="K519" s="35" t="s">
        <v>2935</v>
      </c>
      <c r="L519" s="35" t="s">
        <v>2835</v>
      </c>
      <c r="M519" s="45"/>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E519" s="14"/>
      <c r="EF519" s="14"/>
      <c r="EG519" s="14"/>
      <c r="EH519" s="14"/>
      <c r="EI519" s="14"/>
      <c r="EJ519" s="14"/>
      <c r="EK519" s="14"/>
      <c r="EL519" s="14"/>
      <c r="EM519" s="14"/>
      <c r="EN519" s="14"/>
      <c r="EO519" s="14"/>
      <c r="EP519" s="14"/>
      <c r="EQ519" s="14"/>
      <c r="ER519" s="14"/>
      <c r="ES519" s="14"/>
      <c r="ET519" s="14"/>
      <c r="EU519" s="14"/>
      <c r="EV519" s="14"/>
      <c r="EW519" s="14"/>
      <c r="EX519" s="14"/>
      <c r="EY519" s="14"/>
      <c r="EZ519" s="14"/>
      <c r="FA519" s="14"/>
      <c r="FB519" s="14"/>
      <c r="FC519" s="14"/>
      <c r="FD519" s="14"/>
      <c r="FE519" s="14"/>
      <c r="FF519" s="14"/>
      <c r="FG519" s="14"/>
      <c r="FH519" s="14"/>
      <c r="FI519" s="14"/>
      <c r="FJ519" s="14"/>
      <c r="FK519" s="14"/>
      <c r="FL519" s="14"/>
      <c r="FM519" s="14"/>
      <c r="FN519" s="14"/>
      <c r="FO519" s="14"/>
      <c r="FP519" s="14"/>
      <c r="FQ519" s="14"/>
      <c r="FR519" s="14"/>
      <c r="FS519" s="14"/>
      <c r="FT519" s="14"/>
      <c r="FU519" s="14"/>
      <c r="FV519" s="14"/>
      <c r="FW519" s="14"/>
      <c r="FX519" s="14"/>
      <c r="FY519" s="14"/>
      <c r="FZ519" s="14"/>
      <c r="GA519" s="14"/>
      <c r="GB519" s="14"/>
      <c r="GC519" s="14"/>
      <c r="GD519" s="14"/>
      <c r="GE519" s="14"/>
      <c r="GF519" s="14"/>
      <c r="GG519" s="14"/>
      <c r="GH519" s="14"/>
      <c r="GI519" s="14"/>
      <c r="GJ519" s="14"/>
      <c r="GK519" s="14"/>
      <c r="GL519" s="14"/>
      <c r="GM519" s="14"/>
      <c r="GN519" s="14"/>
      <c r="GO519" s="14"/>
      <c r="GP519" s="14"/>
      <c r="GQ519" s="14"/>
      <c r="GR519" s="14"/>
      <c r="GS519" s="14"/>
      <c r="GT519" s="14"/>
      <c r="GU519" s="14"/>
      <c r="GV519" s="14"/>
      <c r="GW519" s="14"/>
      <c r="GX519" s="14"/>
      <c r="GY519" s="14"/>
      <c r="GZ519" s="14"/>
      <c r="HA519" s="14"/>
      <c r="HB519" s="14"/>
      <c r="HC519" s="14"/>
      <c r="HD519" s="14"/>
      <c r="HE519" s="14"/>
      <c r="HF519" s="14"/>
      <c r="HG519" s="14"/>
      <c r="HH519" s="14"/>
      <c r="HI519" s="14"/>
      <c r="HJ519" s="14"/>
      <c r="HK519" s="14"/>
      <c r="HL519" s="14"/>
      <c r="HM519" s="14"/>
      <c r="HN519" s="14"/>
      <c r="HO519" s="14"/>
      <c r="HP519" s="14"/>
      <c r="HQ519" s="14"/>
      <c r="HR519" s="14"/>
      <c r="HS519" s="14"/>
      <c r="HT519" s="14"/>
      <c r="HU519" s="14"/>
      <c r="HV519" s="14"/>
      <c r="HW519" s="14"/>
      <c r="HX519" s="14"/>
      <c r="HY519" s="14"/>
      <c r="HZ519" s="14"/>
      <c r="IA519" s="14"/>
      <c r="IB519" s="14"/>
      <c r="IC519" s="14"/>
      <c r="ID519" s="14"/>
      <c r="IE519" s="14"/>
      <c r="IF519" s="14"/>
      <c r="IG519" s="14"/>
      <c r="IH519" s="14"/>
      <c r="II519" s="14"/>
      <c r="IJ519" s="14"/>
      <c r="IK519" s="14"/>
      <c r="IL519" s="14"/>
      <c r="IM519" s="14"/>
      <c r="IN519" s="14"/>
      <c r="IO519" s="14"/>
      <c r="IP519" s="14"/>
      <c r="IQ519" s="14"/>
      <c r="IR519" s="14"/>
      <c r="IS519" s="14"/>
      <c r="IT519" s="14"/>
      <c r="IU519" s="14"/>
      <c r="IV519" s="14"/>
    </row>
    <row r="520" spans="1:256" ht="114.75" customHeight="1">
      <c r="A520" s="34">
        <f>SUBTOTAL(103,$C$7:C520)*1</f>
        <v>494</v>
      </c>
      <c r="B520" s="35" t="s">
        <v>2942</v>
      </c>
      <c r="C520" s="35" t="s">
        <v>2943</v>
      </c>
      <c r="D520" s="35" t="s">
        <v>2944</v>
      </c>
      <c r="E520" s="35" t="s">
        <v>161</v>
      </c>
      <c r="F520" s="35" t="s">
        <v>2945</v>
      </c>
      <c r="G520" s="35" t="s">
        <v>22</v>
      </c>
      <c r="H520" s="37">
        <v>50650</v>
      </c>
      <c r="I520" s="38" t="s">
        <v>2946</v>
      </c>
      <c r="J520" s="38" t="s">
        <v>2947</v>
      </c>
      <c r="K520" s="35" t="s">
        <v>2948</v>
      </c>
      <c r="L520" s="35" t="s">
        <v>2835</v>
      </c>
      <c r="M520" s="45"/>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E520" s="14"/>
      <c r="EF520" s="14"/>
      <c r="EG520" s="14"/>
      <c r="EH520" s="14"/>
      <c r="EI520" s="14"/>
      <c r="EJ520" s="14"/>
      <c r="EK520" s="14"/>
      <c r="EL520" s="14"/>
      <c r="EM520" s="14"/>
      <c r="EN520" s="14"/>
      <c r="EO520" s="14"/>
      <c r="EP520" s="14"/>
      <c r="EQ520" s="14"/>
      <c r="ER520" s="14"/>
      <c r="ES520" s="14"/>
      <c r="ET520" s="14"/>
      <c r="EU520" s="14"/>
      <c r="EV520" s="14"/>
      <c r="EW520" s="14"/>
      <c r="EX520" s="14"/>
      <c r="EY520" s="14"/>
      <c r="EZ520" s="14"/>
      <c r="FA520" s="14"/>
      <c r="FB520" s="14"/>
      <c r="FC520" s="14"/>
      <c r="FD520" s="14"/>
      <c r="FE520" s="14"/>
      <c r="FF520" s="14"/>
      <c r="FG520" s="14"/>
      <c r="FH520" s="14"/>
      <c r="FI520" s="14"/>
      <c r="FJ520" s="14"/>
      <c r="FK520" s="14"/>
      <c r="FL520" s="14"/>
      <c r="FM520" s="14"/>
      <c r="FN520" s="14"/>
      <c r="FO520" s="14"/>
      <c r="FP520" s="14"/>
      <c r="FQ520" s="14"/>
      <c r="FR520" s="14"/>
      <c r="FS520" s="14"/>
      <c r="FT520" s="14"/>
      <c r="FU520" s="14"/>
      <c r="FV520" s="14"/>
      <c r="FW520" s="14"/>
      <c r="FX520" s="14"/>
      <c r="FY520" s="14"/>
      <c r="FZ520" s="14"/>
      <c r="GA520" s="14"/>
      <c r="GB520" s="14"/>
      <c r="GC520" s="14"/>
      <c r="GD520" s="14"/>
      <c r="GE520" s="14"/>
      <c r="GF520" s="14"/>
      <c r="GG520" s="14"/>
      <c r="GH520" s="14"/>
      <c r="GI520" s="14"/>
      <c r="GJ520" s="14"/>
      <c r="GK520" s="14"/>
      <c r="GL520" s="14"/>
      <c r="GM520" s="14"/>
      <c r="GN520" s="14"/>
      <c r="GO520" s="14"/>
      <c r="GP520" s="14"/>
      <c r="GQ520" s="14"/>
      <c r="GR520" s="14"/>
      <c r="GS520" s="14"/>
      <c r="GT520" s="14"/>
      <c r="GU520" s="14"/>
      <c r="GV520" s="14"/>
      <c r="GW520" s="14"/>
      <c r="GX520" s="14"/>
      <c r="GY520" s="14"/>
      <c r="GZ520" s="14"/>
      <c r="HA520" s="14"/>
      <c r="HB520" s="14"/>
      <c r="HC520" s="14"/>
      <c r="HD520" s="14"/>
      <c r="HE520" s="14"/>
      <c r="HF520" s="14"/>
      <c r="HG520" s="14"/>
      <c r="HH520" s="14"/>
      <c r="HI520" s="14"/>
      <c r="HJ520" s="14"/>
      <c r="HK520" s="14"/>
      <c r="HL520" s="14"/>
      <c r="HM520" s="14"/>
      <c r="HN520" s="14"/>
      <c r="HO520" s="14"/>
      <c r="HP520" s="14"/>
      <c r="HQ520" s="14"/>
      <c r="HR520" s="14"/>
      <c r="HS520" s="14"/>
      <c r="HT520" s="14"/>
      <c r="HU520" s="14"/>
      <c r="HV520" s="14"/>
      <c r="HW520" s="14"/>
      <c r="HX520" s="14"/>
      <c r="HY520" s="14"/>
      <c r="HZ520" s="14"/>
      <c r="IA520" s="14"/>
      <c r="IB520" s="14"/>
      <c r="IC520" s="14"/>
      <c r="ID520" s="14"/>
      <c r="IE520" s="14"/>
      <c r="IF520" s="14"/>
      <c r="IG520" s="14"/>
      <c r="IH520" s="14"/>
      <c r="II520" s="14"/>
      <c r="IJ520" s="14"/>
      <c r="IK520" s="14"/>
      <c r="IL520" s="14"/>
      <c r="IM520" s="14"/>
      <c r="IN520" s="14"/>
      <c r="IO520" s="14"/>
      <c r="IP520" s="14"/>
      <c r="IQ520" s="14"/>
      <c r="IR520" s="14"/>
      <c r="IS520" s="14"/>
      <c r="IT520" s="14"/>
      <c r="IU520" s="14"/>
      <c r="IV520" s="14"/>
    </row>
    <row r="521" spans="1:256" ht="114.75" customHeight="1">
      <c r="A521" s="34">
        <f>SUBTOTAL(103,$C$7:C521)*1</f>
        <v>495</v>
      </c>
      <c r="B521" s="35" t="s">
        <v>2949</v>
      </c>
      <c r="C521" s="35" t="s">
        <v>2950</v>
      </c>
      <c r="D521" s="35" t="s">
        <v>2951</v>
      </c>
      <c r="E521" s="35" t="s">
        <v>161</v>
      </c>
      <c r="F521" s="35" t="s">
        <v>2952</v>
      </c>
      <c r="G521" s="35" t="s">
        <v>67</v>
      </c>
      <c r="H521" s="37">
        <v>20000</v>
      </c>
      <c r="I521" s="38" t="s">
        <v>2953</v>
      </c>
      <c r="J521" s="38" t="s">
        <v>460</v>
      </c>
      <c r="K521" s="35" t="s">
        <v>2954</v>
      </c>
      <c r="L521" s="35" t="s">
        <v>2835</v>
      </c>
      <c r="M521" s="45"/>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E521" s="14"/>
      <c r="EF521" s="14"/>
      <c r="EG521" s="14"/>
      <c r="EH521" s="14"/>
      <c r="EI521" s="14"/>
      <c r="EJ521" s="14"/>
      <c r="EK521" s="14"/>
      <c r="EL521" s="14"/>
      <c r="EM521" s="14"/>
      <c r="EN521" s="14"/>
      <c r="EO521" s="14"/>
      <c r="EP521" s="14"/>
      <c r="EQ521" s="14"/>
      <c r="ER521" s="14"/>
      <c r="ES521" s="14"/>
      <c r="ET521" s="14"/>
      <c r="EU521" s="14"/>
      <c r="EV521" s="14"/>
      <c r="EW521" s="14"/>
      <c r="EX521" s="14"/>
      <c r="EY521" s="14"/>
      <c r="EZ521" s="14"/>
      <c r="FA521" s="14"/>
      <c r="FB521" s="14"/>
      <c r="FC521" s="14"/>
      <c r="FD521" s="14"/>
      <c r="FE521" s="14"/>
      <c r="FF521" s="14"/>
      <c r="FG521" s="14"/>
      <c r="FH521" s="14"/>
      <c r="FI521" s="14"/>
      <c r="FJ521" s="14"/>
      <c r="FK521" s="14"/>
      <c r="FL521" s="14"/>
      <c r="FM521" s="14"/>
      <c r="FN521" s="14"/>
      <c r="FO521" s="14"/>
      <c r="FP521" s="14"/>
      <c r="FQ521" s="14"/>
      <c r="FR521" s="14"/>
      <c r="FS521" s="14"/>
      <c r="FT521" s="14"/>
      <c r="FU521" s="14"/>
      <c r="FV521" s="14"/>
      <c r="FW521" s="14"/>
      <c r="FX521" s="14"/>
      <c r="FY521" s="14"/>
      <c r="FZ521" s="14"/>
      <c r="GA521" s="14"/>
      <c r="GB521" s="14"/>
      <c r="GC521" s="14"/>
      <c r="GD521" s="14"/>
      <c r="GE521" s="14"/>
      <c r="GF521" s="14"/>
      <c r="GG521" s="14"/>
      <c r="GH521" s="14"/>
      <c r="GI521" s="14"/>
      <c r="GJ521" s="14"/>
      <c r="GK521" s="14"/>
      <c r="GL521" s="14"/>
      <c r="GM521" s="14"/>
      <c r="GN521" s="14"/>
      <c r="GO521" s="14"/>
      <c r="GP521" s="14"/>
      <c r="GQ521" s="14"/>
      <c r="GR521" s="14"/>
      <c r="GS521" s="14"/>
      <c r="GT521" s="14"/>
      <c r="GU521" s="14"/>
      <c r="GV521" s="14"/>
      <c r="GW521" s="14"/>
      <c r="GX521" s="14"/>
      <c r="GY521" s="14"/>
      <c r="GZ521" s="14"/>
      <c r="HA521" s="14"/>
      <c r="HB521" s="14"/>
      <c r="HC521" s="14"/>
      <c r="HD521" s="14"/>
      <c r="HE521" s="14"/>
      <c r="HF521" s="14"/>
      <c r="HG521" s="14"/>
      <c r="HH521" s="14"/>
      <c r="HI521" s="14"/>
      <c r="HJ521" s="14"/>
      <c r="HK521" s="14"/>
      <c r="HL521" s="14"/>
      <c r="HM521" s="14"/>
      <c r="HN521" s="14"/>
      <c r="HO521" s="14"/>
      <c r="HP521" s="14"/>
      <c r="HQ521" s="14"/>
      <c r="HR521" s="14"/>
      <c r="HS521" s="14"/>
      <c r="HT521" s="14"/>
      <c r="HU521" s="14"/>
      <c r="HV521" s="14"/>
      <c r="HW521" s="14"/>
      <c r="HX521" s="14"/>
      <c r="HY521" s="14"/>
      <c r="HZ521" s="14"/>
      <c r="IA521" s="14"/>
      <c r="IB521" s="14"/>
      <c r="IC521" s="14"/>
      <c r="ID521" s="14"/>
      <c r="IE521" s="14"/>
      <c r="IF521" s="14"/>
      <c r="IG521" s="14"/>
      <c r="IH521" s="14"/>
      <c r="II521" s="14"/>
      <c r="IJ521" s="14"/>
      <c r="IK521" s="14"/>
      <c r="IL521" s="14"/>
      <c r="IM521" s="14"/>
      <c r="IN521" s="14"/>
      <c r="IO521" s="14"/>
      <c r="IP521" s="14"/>
      <c r="IQ521" s="14"/>
      <c r="IR521" s="14"/>
      <c r="IS521" s="14"/>
      <c r="IT521" s="14"/>
      <c r="IU521" s="14"/>
      <c r="IV521" s="14"/>
    </row>
    <row r="522" spans="1:256" ht="114.75" customHeight="1">
      <c r="A522" s="34">
        <f>SUBTOTAL(103,$C$7:C522)*1</f>
        <v>496</v>
      </c>
      <c r="B522" s="35" t="s">
        <v>2955</v>
      </c>
      <c r="C522" s="35" t="s">
        <v>2956</v>
      </c>
      <c r="D522" s="35" t="s">
        <v>2957</v>
      </c>
      <c r="E522" s="35" t="s">
        <v>161</v>
      </c>
      <c r="F522" s="35" t="s">
        <v>2958</v>
      </c>
      <c r="G522" s="38" t="s">
        <v>22</v>
      </c>
      <c r="H522" s="37">
        <v>76529</v>
      </c>
      <c r="I522" s="35" t="s">
        <v>223</v>
      </c>
      <c r="J522" s="35" t="s">
        <v>785</v>
      </c>
      <c r="K522" s="35" t="s">
        <v>2935</v>
      </c>
      <c r="L522" s="35" t="s">
        <v>2835</v>
      </c>
      <c r="M522" s="45"/>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E522" s="14"/>
      <c r="EF522" s="14"/>
      <c r="EG522" s="14"/>
      <c r="EH522" s="14"/>
      <c r="EI522" s="14"/>
      <c r="EJ522" s="14"/>
      <c r="EK522" s="14"/>
      <c r="EL522" s="14"/>
      <c r="EM522" s="14"/>
      <c r="EN522" s="14"/>
      <c r="EO522" s="14"/>
      <c r="EP522" s="14"/>
      <c r="EQ522" s="14"/>
      <c r="ER522" s="14"/>
      <c r="ES522" s="14"/>
      <c r="ET522" s="14"/>
      <c r="EU522" s="14"/>
      <c r="EV522" s="14"/>
      <c r="EW522" s="14"/>
      <c r="EX522" s="14"/>
      <c r="EY522" s="14"/>
      <c r="EZ522" s="14"/>
      <c r="FA522" s="14"/>
      <c r="FB522" s="14"/>
      <c r="FC522" s="14"/>
      <c r="FD522" s="14"/>
      <c r="FE522" s="14"/>
      <c r="FF522" s="14"/>
      <c r="FG522" s="14"/>
      <c r="FH522" s="14"/>
      <c r="FI522" s="14"/>
      <c r="FJ522" s="14"/>
      <c r="FK522" s="14"/>
      <c r="FL522" s="14"/>
      <c r="FM522" s="14"/>
      <c r="FN522" s="14"/>
      <c r="FO522" s="14"/>
      <c r="FP522" s="14"/>
      <c r="FQ522" s="14"/>
      <c r="FR522" s="14"/>
      <c r="FS522" s="14"/>
      <c r="FT522" s="14"/>
      <c r="FU522" s="14"/>
      <c r="FV522" s="14"/>
      <c r="FW522" s="14"/>
      <c r="FX522" s="14"/>
      <c r="FY522" s="14"/>
      <c r="FZ522" s="14"/>
      <c r="GA522" s="14"/>
      <c r="GB522" s="14"/>
      <c r="GC522" s="14"/>
      <c r="GD522" s="14"/>
      <c r="GE522" s="14"/>
      <c r="GF522" s="14"/>
      <c r="GG522" s="14"/>
      <c r="GH522" s="14"/>
      <c r="GI522" s="14"/>
      <c r="GJ522" s="14"/>
      <c r="GK522" s="14"/>
      <c r="GL522" s="14"/>
      <c r="GM522" s="14"/>
      <c r="GN522" s="14"/>
      <c r="GO522" s="14"/>
      <c r="GP522" s="14"/>
      <c r="GQ522" s="14"/>
      <c r="GR522" s="14"/>
      <c r="GS522" s="14"/>
      <c r="GT522" s="14"/>
      <c r="GU522" s="14"/>
      <c r="GV522" s="14"/>
      <c r="GW522" s="14"/>
      <c r="GX522" s="14"/>
      <c r="GY522" s="14"/>
      <c r="GZ522" s="14"/>
      <c r="HA522" s="14"/>
      <c r="HB522" s="14"/>
      <c r="HC522" s="14"/>
      <c r="HD522" s="14"/>
      <c r="HE522" s="14"/>
      <c r="HF522" s="14"/>
      <c r="HG522" s="14"/>
      <c r="HH522" s="14"/>
      <c r="HI522" s="14"/>
      <c r="HJ522" s="14"/>
      <c r="HK522" s="14"/>
      <c r="HL522" s="14"/>
      <c r="HM522" s="14"/>
      <c r="HN522" s="14"/>
      <c r="HO522" s="14"/>
      <c r="HP522" s="14"/>
      <c r="HQ522" s="14"/>
      <c r="HR522" s="14"/>
      <c r="HS522" s="14"/>
      <c r="HT522" s="14"/>
      <c r="HU522" s="14"/>
      <c r="HV522" s="14"/>
      <c r="HW522" s="14"/>
      <c r="HX522" s="14"/>
      <c r="HY522" s="14"/>
      <c r="HZ522" s="14"/>
      <c r="IA522" s="14"/>
      <c r="IB522" s="14"/>
      <c r="IC522" s="14"/>
      <c r="ID522" s="14"/>
      <c r="IE522" s="14"/>
      <c r="IF522" s="14"/>
      <c r="IG522" s="14"/>
      <c r="IH522" s="14"/>
      <c r="II522" s="14"/>
      <c r="IJ522" s="14"/>
      <c r="IK522" s="14"/>
      <c r="IL522" s="14"/>
      <c r="IM522" s="14"/>
      <c r="IN522" s="14"/>
      <c r="IO522" s="14"/>
      <c r="IP522" s="14"/>
      <c r="IQ522" s="14"/>
      <c r="IR522" s="14"/>
      <c r="IS522" s="14"/>
      <c r="IT522" s="14"/>
      <c r="IU522" s="14"/>
      <c r="IV522" s="14"/>
    </row>
    <row r="523" spans="1:256" ht="114.75" customHeight="1">
      <c r="A523" s="34">
        <f>SUBTOTAL(103,$C$7:C523)*1</f>
        <v>497</v>
      </c>
      <c r="B523" s="35" t="s">
        <v>2959</v>
      </c>
      <c r="C523" s="35" t="s">
        <v>2960</v>
      </c>
      <c r="D523" s="35" t="s">
        <v>2961</v>
      </c>
      <c r="E523" s="35" t="s">
        <v>1103</v>
      </c>
      <c r="F523" s="35" t="s">
        <v>2962</v>
      </c>
      <c r="G523" s="38" t="s">
        <v>67</v>
      </c>
      <c r="H523" s="37">
        <v>30000</v>
      </c>
      <c r="I523" s="35" t="s">
        <v>223</v>
      </c>
      <c r="J523" s="38" t="s">
        <v>2963</v>
      </c>
      <c r="K523" s="35" t="s">
        <v>2964</v>
      </c>
      <c r="L523" s="35" t="s">
        <v>2835</v>
      </c>
      <c r="M523" s="45"/>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E523" s="14"/>
      <c r="EF523" s="14"/>
      <c r="EG523" s="14"/>
      <c r="EH523" s="14"/>
      <c r="EI523" s="14"/>
      <c r="EJ523" s="14"/>
      <c r="EK523" s="14"/>
      <c r="EL523" s="14"/>
      <c r="EM523" s="14"/>
      <c r="EN523" s="14"/>
      <c r="EO523" s="14"/>
      <c r="EP523" s="14"/>
      <c r="EQ523" s="14"/>
      <c r="ER523" s="14"/>
      <c r="ES523" s="14"/>
      <c r="ET523" s="14"/>
      <c r="EU523" s="14"/>
      <c r="EV523" s="14"/>
      <c r="EW523" s="14"/>
      <c r="EX523" s="14"/>
      <c r="EY523" s="14"/>
      <c r="EZ523" s="14"/>
      <c r="FA523" s="14"/>
      <c r="FB523" s="14"/>
      <c r="FC523" s="14"/>
      <c r="FD523" s="14"/>
      <c r="FE523" s="14"/>
      <c r="FF523" s="14"/>
      <c r="FG523" s="14"/>
      <c r="FH523" s="14"/>
      <c r="FI523" s="14"/>
      <c r="FJ523" s="14"/>
      <c r="FK523" s="14"/>
      <c r="FL523" s="14"/>
      <c r="FM523" s="14"/>
      <c r="FN523" s="14"/>
      <c r="FO523" s="14"/>
      <c r="FP523" s="14"/>
      <c r="FQ523" s="14"/>
      <c r="FR523" s="14"/>
      <c r="FS523" s="14"/>
      <c r="FT523" s="14"/>
      <c r="FU523" s="14"/>
      <c r="FV523" s="14"/>
      <c r="FW523" s="14"/>
      <c r="FX523" s="14"/>
      <c r="FY523" s="14"/>
      <c r="FZ523" s="14"/>
      <c r="GA523" s="14"/>
      <c r="GB523" s="14"/>
      <c r="GC523" s="14"/>
      <c r="GD523" s="14"/>
      <c r="GE523" s="14"/>
      <c r="GF523" s="14"/>
      <c r="GG523" s="14"/>
      <c r="GH523" s="14"/>
      <c r="GI523" s="14"/>
      <c r="GJ523" s="14"/>
      <c r="GK523" s="14"/>
      <c r="GL523" s="14"/>
      <c r="GM523" s="14"/>
      <c r="GN523" s="14"/>
      <c r="GO523" s="14"/>
      <c r="GP523" s="14"/>
      <c r="GQ523" s="14"/>
      <c r="GR523" s="14"/>
      <c r="GS523" s="14"/>
      <c r="GT523" s="14"/>
      <c r="GU523" s="14"/>
      <c r="GV523" s="14"/>
      <c r="GW523" s="14"/>
      <c r="GX523" s="14"/>
      <c r="GY523" s="14"/>
      <c r="GZ523" s="14"/>
      <c r="HA523" s="14"/>
      <c r="HB523" s="14"/>
      <c r="HC523" s="14"/>
      <c r="HD523" s="14"/>
      <c r="HE523" s="14"/>
      <c r="HF523" s="14"/>
      <c r="HG523" s="14"/>
      <c r="HH523" s="14"/>
      <c r="HI523" s="14"/>
      <c r="HJ523" s="14"/>
      <c r="HK523" s="14"/>
      <c r="HL523" s="14"/>
      <c r="HM523" s="14"/>
      <c r="HN523" s="14"/>
      <c r="HO523" s="14"/>
      <c r="HP523" s="14"/>
      <c r="HQ523" s="14"/>
      <c r="HR523" s="14"/>
      <c r="HS523" s="14"/>
      <c r="HT523" s="14"/>
      <c r="HU523" s="14"/>
      <c r="HV523" s="14"/>
      <c r="HW523" s="14"/>
      <c r="HX523" s="14"/>
      <c r="HY523" s="14"/>
      <c r="HZ523" s="14"/>
      <c r="IA523" s="14"/>
      <c r="IB523" s="14"/>
      <c r="IC523" s="14"/>
      <c r="ID523" s="14"/>
      <c r="IE523" s="14"/>
      <c r="IF523" s="14"/>
      <c r="IG523" s="14"/>
      <c r="IH523" s="14"/>
      <c r="II523" s="14"/>
      <c r="IJ523" s="14"/>
      <c r="IK523" s="14"/>
      <c r="IL523" s="14"/>
      <c r="IM523" s="14"/>
      <c r="IN523" s="14"/>
      <c r="IO523" s="14"/>
      <c r="IP523" s="14"/>
      <c r="IQ523" s="14"/>
      <c r="IR523" s="14"/>
      <c r="IS523" s="14"/>
      <c r="IT523" s="14"/>
      <c r="IU523" s="14"/>
      <c r="IV523" s="14"/>
    </row>
    <row r="524" spans="1:256" ht="132.75" customHeight="1">
      <c r="A524" s="34">
        <f>SUBTOTAL(103,$C$7:C524)*1</f>
        <v>498</v>
      </c>
      <c r="B524" s="35" t="s">
        <v>2965</v>
      </c>
      <c r="C524" s="35" t="s">
        <v>2966</v>
      </c>
      <c r="D524" s="35" t="s">
        <v>2967</v>
      </c>
      <c r="E524" s="35" t="s">
        <v>161</v>
      </c>
      <c r="F524" s="35" t="s">
        <v>2968</v>
      </c>
      <c r="G524" s="38" t="s">
        <v>67</v>
      </c>
      <c r="H524" s="37">
        <v>11357.81</v>
      </c>
      <c r="I524" s="38" t="s">
        <v>920</v>
      </c>
      <c r="J524" s="38" t="s">
        <v>460</v>
      </c>
      <c r="K524" s="35" t="s">
        <v>2969</v>
      </c>
      <c r="L524" s="35" t="s">
        <v>2835</v>
      </c>
      <c r="M524" s="45"/>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E524" s="14"/>
      <c r="EF524" s="14"/>
      <c r="EG524" s="14"/>
      <c r="EH524" s="14"/>
      <c r="EI524" s="14"/>
      <c r="EJ524" s="14"/>
      <c r="EK524" s="14"/>
      <c r="EL524" s="14"/>
      <c r="EM524" s="14"/>
      <c r="EN524" s="14"/>
      <c r="EO524" s="14"/>
      <c r="EP524" s="14"/>
      <c r="EQ524" s="14"/>
      <c r="ER524" s="14"/>
      <c r="ES524" s="14"/>
      <c r="ET524" s="14"/>
      <c r="EU524" s="14"/>
      <c r="EV524" s="14"/>
      <c r="EW524" s="14"/>
      <c r="EX524" s="14"/>
      <c r="EY524" s="14"/>
      <c r="EZ524" s="14"/>
      <c r="FA524" s="14"/>
      <c r="FB524" s="14"/>
      <c r="FC524" s="14"/>
      <c r="FD524" s="14"/>
      <c r="FE524" s="14"/>
      <c r="FF524" s="14"/>
      <c r="FG524" s="14"/>
      <c r="FH524" s="14"/>
      <c r="FI524" s="14"/>
      <c r="FJ524" s="14"/>
      <c r="FK524" s="14"/>
      <c r="FL524" s="14"/>
      <c r="FM524" s="14"/>
      <c r="FN524" s="14"/>
      <c r="FO524" s="14"/>
      <c r="FP524" s="14"/>
      <c r="FQ524" s="14"/>
      <c r="FR524" s="14"/>
      <c r="FS524" s="14"/>
      <c r="FT524" s="14"/>
      <c r="FU524" s="14"/>
      <c r="FV524" s="14"/>
      <c r="FW524" s="14"/>
      <c r="FX524" s="14"/>
      <c r="FY524" s="14"/>
      <c r="FZ524" s="14"/>
      <c r="GA524" s="14"/>
      <c r="GB524" s="14"/>
      <c r="GC524" s="14"/>
      <c r="GD524" s="14"/>
      <c r="GE524" s="14"/>
      <c r="GF524" s="14"/>
      <c r="GG524" s="14"/>
      <c r="GH524" s="14"/>
      <c r="GI524" s="14"/>
      <c r="GJ524" s="14"/>
      <c r="GK524" s="14"/>
      <c r="GL524" s="14"/>
      <c r="GM524" s="14"/>
      <c r="GN524" s="14"/>
      <c r="GO524" s="14"/>
      <c r="GP524" s="14"/>
      <c r="GQ524" s="14"/>
      <c r="GR524" s="14"/>
      <c r="GS524" s="14"/>
      <c r="GT524" s="14"/>
      <c r="GU524" s="14"/>
      <c r="GV524" s="14"/>
      <c r="GW524" s="14"/>
      <c r="GX524" s="14"/>
      <c r="GY524" s="14"/>
      <c r="GZ524" s="14"/>
      <c r="HA524" s="14"/>
      <c r="HB524" s="14"/>
      <c r="HC524" s="14"/>
      <c r="HD524" s="14"/>
      <c r="HE524" s="14"/>
      <c r="HF524" s="14"/>
      <c r="HG524" s="14"/>
      <c r="HH524" s="14"/>
      <c r="HI524" s="14"/>
      <c r="HJ524" s="14"/>
      <c r="HK524" s="14"/>
      <c r="HL524" s="14"/>
      <c r="HM524" s="14"/>
      <c r="HN524" s="14"/>
      <c r="HO524" s="14"/>
      <c r="HP524" s="14"/>
      <c r="HQ524" s="14"/>
      <c r="HR524" s="14"/>
      <c r="HS524" s="14"/>
      <c r="HT524" s="14"/>
      <c r="HU524" s="14"/>
      <c r="HV524" s="14"/>
      <c r="HW524" s="14"/>
      <c r="HX524" s="14"/>
      <c r="HY524" s="14"/>
      <c r="HZ524" s="14"/>
      <c r="IA524" s="14"/>
      <c r="IB524" s="14"/>
      <c r="IC524" s="14"/>
      <c r="ID524" s="14"/>
      <c r="IE524" s="14"/>
      <c r="IF524" s="14"/>
      <c r="IG524" s="14"/>
      <c r="IH524" s="14"/>
      <c r="II524" s="14"/>
      <c r="IJ524" s="14"/>
      <c r="IK524" s="14"/>
      <c r="IL524" s="14"/>
      <c r="IM524" s="14"/>
      <c r="IN524" s="14"/>
      <c r="IO524" s="14"/>
      <c r="IP524" s="14"/>
      <c r="IQ524" s="14"/>
      <c r="IR524" s="14"/>
      <c r="IS524" s="14"/>
      <c r="IT524" s="14"/>
      <c r="IU524" s="14"/>
      <c r="IV524" s="14"/>
    </row>
    <row r="525" spans="1:256" ht="114.75" customHeight="1">
      <c r="A525" s="34">
        <f>SUBTOTAL(103,$C$7:C525)*1</f>
        <v>499</v>
      </c>
      <c r="B525" s="35" t="s">
        <v>2970</v>
      </c>
      <c r="C525" s="35" t="s">
        <v>2971</v>
      </c>
      <c r="D525" s="35" t="s">
        <v>2972</v>
      </c>
      <c r="E525" s="35" t="s">
        <v>161</v>
      </c>
      <c r="F525" s="35" t="s">
        <v>2973</v>
      </c>
      <c r="G525" s="38" t="s">
        <v>22</v>
      </c>
      <c r="H525" s="37">
        <v>32000</v>
      </c>
      <c r="I525" s="38" t="s">
        <v>2974</v>
      </c>
      <c r="J525" s="38" t="s">
        <v>2975</v>
      </c>
      <c r="K525" s="35" t="s">
        <v>2964</v>
      </c>
      <c r="L525" s="35" t="s">
        <v>2835</v>
      </c>
      <c r="M525" s="45"/>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E525" s="14"/>
      <c r="EF525" s="14"/>
      <c r="EG525" s="14"/>
      <c r="EH525" s="14"/>
      <c r="EI525" s="14"/>
      <c r="EJ525" s="14"/>
      <c r="EK525" s="14"/>
      <c r="EL525" s="14"/>
      <c r="EM525" s="14"/>
      <c r="EN525" s="14"/>
      <c r="EO525" s="14"/>
      <c r="EP525" s="14"/>
      <c r="EQ525" s="14"/>
      <c r="ER525" s="14"/>
      <c r="ES525" s="14"/>
      <c r="ET525" s="14"/>
      <c r="EU525" s="14"/>
      <c r="EV525" s="14"/>
      <c r="EW525" s="14"/>
      <c r="EX525" s="14"/>
      <c r="EY525" s="14"/>
      <c r="EZ525" s="14"/>
      <c r="FA525" s="14"/>
      <c r="FB525" s="14"/>
      <c r="FC525" s="14"/>
      <c r="FD525" s="14"/>
      <c r="FE525" s="14"/>
      <c r="FF525" s="14"/>
      <c r="FG525" s="14"/>
      <c r="FH525" s="14"/>
      <c r="FI525" s="14"/>
      <c r="FJ525" s="14"/>
      <c r="FK525" s="14"/>
      <c r="FL525" s="14"/>
      <c r="FM525" s="14"/>
      <c r="FN525" s="14"/>
      <c r="FO525" s="14"/>
      <c r="FP525" s="14"/>
      <c r="FQ525" s="14"/>
      <c r="FR525" s="14"/>
      <c r="FS525" s="14"/>
      <c r="FT525" s="14"/>
      <c r="FU525" s="14"/>
      <c r="FV525" s="14"/>
      <c r="FW525" s="14"/>
      <c r="FX525" s="14"/>
      <c r="FY525" s="14"/>
      <c r="FZ525" s="14"/>
      <c r="GA525" s="14"/>
      <c r="GB525" s="14"/>
      <c r="GC525" s="14"/>
      <c r="GD525" s="14"/>
      <c r="GE525" s="14"/>
      <c r="GF525" s="14"/>
      <c r="GG525" s="14"/>
      <c r="GH525" s="14"/>
      <c r="GI525" s="14"/>
      <c r="GJ525" s="14"/>
      <c r="GK525" s="14"/>
      <c r="GL525" s="14"/>
      <c r="GM525" s="14"/>
      <c r="GN525" s="14"/>
      <c r="GO525" s="14"/>
      <c r="GP525" s="14"/>
      <c r="GQ525" s="14"/>
      <c r="GR525" s="14"/>
      <c r="GS525" s="14"/>
      <c r="GT525" s="14"/>
      <c r="GU525" s="14"/>
      <c r="GV525" s="14"/>
      <c r="GW525" s="14"/>
      <c r="GX525" s="14"/>
      <c r="GY525" s="14"/>
      <c r="GZ525" s="14"/>
      <c r="HA525" s="14"/>
      <c r="HB525" s="14"/>
      <c r="HC525" s="14"/>
      <c r="HD525" s="14"/>
      <c r="HE525" s="14"/>
      <c r="HF525" s="14"/>
      <c r="HG525" s="14"/>
      <c r="HH525" s="14"/>
      <c r="HI525" s="14"/>
      <c r="HJ525" s="14"/>
      <c r="HK525" s="14"/>
      <c r="HL525" s="14"/>
      <c r="HM525" s="14"/>
      <c r="HN525" s="14"/>
      <c r="HO525" s="14"/>
      <c r="HP525" s="14"/>
      <c r="HQ525" s="14"/>
      <c r="HR525" s="14"/>
      <c r="HS525" s="14"/>
      <c r="HT525" s="14"/>
      <c r="HU525" s="14"/>
      <c r="HV525" s="14"/>
      <c r="HW525" s="14"/>
      <c r="HX525" s="14"/>
      <c r="HY525" s="14"/>
      <c r="HZ525" s="14"/>
      <c r="IA525" s="14"/>
      <c r="IB525" s="14"/>
      <c r="IC525" s="14"/>
      <c r="ID525" s="14"/>
      <c r="IE525" s="14"/>
      <c r="IF525" s="14"/>
      <c r="IG525" s="14"/>
      <c r="IH525" s="14"/>
      <c r="II525" s="14"/>
      <c r="IJ525" s="14"/>
      <c r="IK525" s="14"/>
      <c r="IL525" s="14"/>
      <c r="IM525" s="14"/>
      <c r="IN525" s="14"/>
      <c r="IO525" s="14"/>
      <c r="IP525" s="14"/>
      <c r="IQ525" s="14"/>
      <c r="IR525" s="14"/>
      <c r="IS525" s="14"/>
      <c r="IT525" s="14"/>
      <c r="IU525" s="14"/>
      <c r="IV525" s="14"/>
    </row>
    <row r="526" spans="1:256" ht="114.75" customHeight="1">
      <c r="A526" s="34">
        <f>SUBTOTAL(103,$C$7:C526)*1</f>
        <v>500</v>
      </c>
      <c r="B526" s="35" t="s">
        <v>2976</v>
      </c>
      <c r="C526" s="35" t="s">
        <v>2977</v>
      </c>
      <c r="D526" s="35" t="s">
        <v>2978</v>
      </c>
      <c r="E526" s="35" t="s">
        <v>20</v>
      </c>
      <c r="F526" s="35" t="s">
        <v>2979</v>
      </c>
      <c r="G526" s="38" t="s">
        <v>22</v>
      </c>
      <c r="H526" s="37">
        <v>99315</v>
      </c>
      <c r="I526" s="35" t="s">
        <v>914</v>
      </c>
      <c r="J526" s="38" t="s">
        <v>460</v>
      </c>
      <c r="K526" s="35" t="s">
        <v>2980</v>
      </c>
      <c r="L526" s="35" t="s">
        <v>2835</v>
      </c>
      <c r="M526" s="45"/>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E526" s="14"/>
      <c r="EF526" s="14"/>
      <c r="EG526" s="14"/>
      <c r="EH526" s="14"/>
      <c r="EI526" s="14"/>
      <c r="EJ526" s="14"/>
      <c r="EK526" s="14"/>
      <c r="EL526" s="14"/>
      <c r="EM526" s="14"/>
      <c r="EN526" s="14"/>
      <c r="EO526" s="14"/>
      <c r="EP526" s="14"/>
      <c r="EQ526" s="14"/>
      <c r="ER526" s="14"/>
      <c r="ES526" s="14"/>
      <c r="ET526" s="14"/>
      <c r="EU526" s="14"/>
      <c r="EV526" s="14"/>
      <c r="EW526" s="14"/>
      <c r="EX526" s="14"/>
      <c r="EY526" s="14"/>
      <c r="EZ526" s="14"/>
      <c r="FA526" s="14"/>
      <c r="FB526" s="14"/>
      <c r="FC526" s="14"/>
      <c r="FD526" s="14"/>
      <c r="FE526" s="14"/>
      <c r="FF526" s="14"/>
      <c r="FG526" s="14"/>
      <c r="FH526" s="14"/>
      <c r="FI526" s="14"/>
      <c r="FJ526" s="14"/>
      <c r="FK526" s="14"/>
      <c r="FL526" s="14"/>
      <c r="FM526" s="14"/>
      <c r="FN526" s="14"/>
      <c r="FO526" s="14"/>
      <c r="FP526" s="14"/>
      <c r="FQ526" s="14"/>
      <c r="FR526" s="14"/>
      <c r="FS526" s="14"/>
      <c r="FT526" s="14"/>
      <c r="FU526" s="14"/>
      <c r="FV526" s="14"/>
      <c r="FW526" s="14"/>
      <c r="FX526" s="14"/>
      <c r="FY526" s="14"/>
      <c r="FZ526" s="14"/>
      <c r="GA526" s="14"/>
      <c r="GB526" s="14"/>
      <c r="GC526" s="14"/>
      <c r="GD526" s="14"/>
      <c r="GE526" s="14"/>
      <c r="GF526" s="14"/>
      <c r="GG526" s="14"/>
      <c r="GH526" s="14"/>
      <c r="GI526" s="14"/>
      <c r="GJ526" s="14"/>
      <c r="GK526" s="14"/>
      <c r="GL526" s="14"/>
      <c r="GM526" s="14"/>
      <c r="GN526" s="14"/>
      <c r="GO526" s="14"/>
      <c r="GP526" s="14"/>
      <c r="GQ526" s="14"/>
      <c r="GR526" s="14"/>
      <c r="GS526" s="14"/>
      <c r="GT526" s="14"/>
      <c r="GU526" s="14"/>
      <c r="GV526" s="14"/>
      <c r="GW526" s="14"/>
      <c r="GX526" s="14"/>
      <c r="GY526" s="14"/>
      <c r="GZ526" s="14"/>
      <c r="HA526" s="14"/>
      <c r="HB526" s="14"/>
      <c r="HC526" s="14"/>
      <c r="HD526" s="14"/>
      <c r="HE526" s="14"/>
      <c r="HF526" s="14"/>
      <c r="HG526" s="14"/>
      <c r="HH526" s="14"/>
      <c r="HI526" s="14"/>
      <c r="HJ526" s="14"/>
      <c r="HK526" s="14"/>
      <c r="HL526" s="14"/>
      <c r="HM526" s="14"/>
      <c r="HN526" s="14"/>
      <c r="HO526" s="14"/>
      <c r="HP526" s="14"/>
      <c r="HQ526" s="14"/>
      <c r="HR526" s="14"/>
      <c r="HS526" s="14"/>
      <c r="HT526" s="14"/>
      <c r="HU526" s="14"/>
      <c r="HV526" s="14"/>
      <c r="HW526" s="14"/>
      <c r="HX526" s="14"/>
      <c r="HY526" s="14"/>
      <c r="HZ526" s="14"/>
      <c r="IA526" s="14"/>
      <c r="IB526" s="14"/>
      <c r="IC526" s="14"/>
      <c r="ID526" s="14"/>
      <c r="IE526" s="14"/>
      <c r="IF526" s="14"/>
      <c r="IG526" s="14"/>
      <c r="IH526" s="14"/>
      <c r="II526" s="14"/>
      <c r="IJ526" s="14"/>
      <c r="IK526" s="14"/>
      <c r="IL526" s="14"/>
      <c r="IM526" s="14"/>
      <c r="IN526" s="14"/>
      <c r="IO526" s="14"/>
      <c r="IP526" s="14"/>
      <c r="IQ526" s="14"/>
      <c r="IR526" s="14"/>
      <c r="IS526" s="14"/>
      <c r="IT526" s="14"/>
      <c r="IU526" s="14"/>
      <c r="IV526" s="14"/>
    </row>
    <row r="527" spans="1:256" ht="114.75" customHeight="1">
      <c r="A527" s="34">
        <f>SUBTOTAL(103,$C$7:C527)*1</f>
        <v>501</v>
      </c>
      <c r="B527" s="35" t="s">
        <v>2981</v>
      </c>
      <c r="C527" s="35" t="s">
        <v>2982</v>
      </c>
      <c r="D527" s="35" t="s">
        <v>2983</v>
      </c>
      <c r="E527" s="35" t="s">
        <v>314</v>
      </c>
      <c r="F527" s="35" t="s">
        <v>2984</v>
      </c>
      <c r="G527" s="35" t="s">
        <v>67</v>
      </c>
      <c r="H527" s="37">
        <v>41700</v>
      </c>
      <c r="I527" s="38" t="s">
        <v>2985</v>
      </c>
      <c r="J527" s="35" t="s">
        <v>460</v>
      </c>
      <c r="K527" s="35" t="s">
        <v>2986</v>
      </c>
      <c r="L527" s="35" t="s">
        <v>2835</v>
      </c>
      <c r="M527" s="45"/>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E527" s="14"/>
      <c r="EF527" s="14"/>
      <c r="EG527" s="14"/>
      <c r="EH527" s="14"/>
      <c r="EI527" s="14"/>
      <c r="EJ527" s="14"/>
      <c r="EK527" s="14"/>
      <c r="EL527" s="14"/>
      <c r="EM527" s="14"/>
      <c r="EN527" s="14"/>
      <c r="EO527" s="14"/>
      <c r="EP527" s="14"/>
      <c r="EQ527" s="14"/>
      <c r="ER527" s="14"/>
      <c r="ES527" s="14"/>
      <c r="ET527" s="14"/>
      <c r="EU527" s="14"/>
      <c r="EV527" s="14"/>
      <c r="EW527" s="14"/>
      <c r="EX527" s="14"/>
      <c r="EY527" s="14"/>
      <c r="EZ527" s="14"/>
      <c r="FA527" s="14"/>
      <c r="FB527" s="14"/>
      <c r="FC527" s="14"/>
      <c r="FD527" s="14"/>
      <c r="FE527" s="14"/>
      <c r="FF527" s="14"/>
      <c r="FG527" s="14"/>
      <c r="FH527" s="14"/>
      <c r="FI527" s="14"/>
      <c r="FJ527" s="14"/>
      <c r="FK527" s="14"/>
      <c r="FL527" s="14"/>
      <c r="FM527" s="14"/>
      <c r="FN527" s="14"/>
      <c r="FO527" s="14"/>
      <c r="FP527" s="14"/>
      <c r="FQ527" s="14"/>
      <c r="FR527" s="14"/>
      <c r="FS527" s="14"/>
      <c r="FT527" s="14"/>
      <c r="FU527" s="14"/>
      <c r="FV527" s="14"/>
      <c r="FW527" s="14"/>
      <c r="FX527" s="14"/>
      <c r="FY527" s="14"/>
      <c r="FZ527" s="14"/>
      <c r="GA527" s="14"/>
      <c r="GB527" s="14"/>
      <c r="GC527" s="14"/>
      <c r="GD527" s="14"/>
      <c r="GE527" s="14"/>
      <c r="GF527" s="14"/>
      <c r="GG527" s="14"/>
      <c r="GH527" s="14"/>
      <c r="GI527" s="14"/>
      <c r="GJ527" s="14"/>
      <c r="GK527" s="14"/>
      <c r="GL527" s="14"/>
      <c r="GM527" s="14"/>
      <c r="GN527" s="14"/>
      <c r="GO527" s="14"/>
      <c r="GP527" s="14"/>
      <c r="GQ527" s="14"/>
      <c r="GR527" s="14"/>
      <c r="GS527" s="14"/>
      <c r="GT527" s="14"/>
      <c r="GU527" s="14"/>
      <c r="GV527" s="14"/>
      <c r="GW527" s="14"/>
      <c r="GX527" s="14"/>
      <c r="GY527" s="14"/>
      <c r="GZ527" s="14"/>
      <c r="HA527" s="14"/>
      <c r="HB527" s="14"/>
      <c r="HC527" s="14"/>
      <c r="HD527" s="14"/>
      <c r="HE527" s="14"/>
      <c r="HF527" s="14"/>
      <c r="HG527" s="14"/>
      <c r="HH527" s="14"/>
      <c r="HI527" s="14"/>
      <c r="HJ527" s="14"/>
      <c r="HK527" s="14"/>
      <c r="HL527" s="14"/>
      <c r="HM527" s="14"/>
      <c r="HN527" s="14"/>
      <c r="HO527" s="14"/>
      <c r="HP527" s="14"/>
      <c r="HQ527" s="14"/>
      <c r="HR527" s="14"/>
      <c r="HS527" s="14"/>
      <c r="HT527" s="14"/>
      <c r="HU527" s="14"/>
      <c r="HV527" s="14"/>
      <c r="HW527" s="14"/>
      <c r="HX527" s="14"/>
      <c r="HY527" s="14"/>
      <c r="HZ527" s="14"/>
      <c r="IA527" s="14"/>
      <c r="IB527" s="14"/>
      <c r="IC527" s="14"/>
      <c r="ID527" s="14"/>
      <c r="IE527" s="14"/>
      <c r="IF527" s="14"/>
      <c r="IG527" s="14"/>
      <c r="IH527" s="14"/>
      <c r="II527" s="14"/>
      <c r="IJ527" s="14"/>
      <c r="IK527" s="14"/>
      <c r="IL527" s="14"/>
      <c r="IM527" s="14"/>
      <c r="IN527" s="14"/>
      <c r="IO527" s="14"/>
      <c r="IP527" s="14"/>
      <c r="IQ527" s="14"/>
      <c r="IR527" s="14"/>
      <c r="IS527" s="14"/>
      <c r="IT527" s="14"/>
      <c r="IU527" s="14"/>
      <c r="IV527" s="14"/>
    </row>
    <row r="528" spans="1:256" ht="114.75" customHeight="1">
      <c r="A528" s="34">
        <f>SUBTOTAL(103,$C$7:C528)*1</f>
        <v>502</v>
      </c>
      <c r="B528" s="35" t="s">
        <v>2987</v>
      </c>
      <c r="C528" s="35" t="s">
        <v>2988</v>
      </c>
      <c r="D528" s="35" t="s">
        <v>2989</v>
      </c>
      <c r="E528" s="35" t="s">
        <v>314</v>
      </c>
      <c r="F528" s="35" t="s">
        <v>2990</v>
      </c>
      <c r="G528" s="35" t="s">
        <v>67</v>
      </c>
      <c r="H528" s="37">
        <v>54500</v>
      </c>
      <c r="I528" s="38" t="s">
        <v>2991</v>
      </c>
      <c r="J528" s="35" t="s">
        <v>2992</v>
      </c>
      <c r="K528" s="35" t="s">
        <v>2993</v>
      </c>
      <c r="L528" s="35" t="s">
        <v>2835</v>
      </c>
      <c r="M528" s="45"/>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c r="DW528" s="14"/>
      <c r="DX528" s="14"/>
      <c r="DY528" s="14"/>
      <c r="DZ528" s="14"/>
      <c r="EA528" s="14"/>
      <c r="EB528" s="14"/>
      <c r="EC528" s="14"/>
      <c r="ED528" s="14"/>
      <c r="EE528" s="14"/>
      <c r="EF528" s="14"/>
      <c r="EG528" s="14"/>
      <c r="EH528" s="14"/>
      <c r="EI528" s="14"/>
      <c r="EJ528" s="14"/>
      <c r="EK528" s="14"/>
      <c r="EL528" s="14"/>
      <c r="EM528" s="14"/>
      <c r="EN528" s="14"/>
      <c r="EO528" s="14"/>
      <c r="EP528" s="14"/>
      <c r="EQ528" s="14"/>
      <c r="ER528" s="14"/>
      <c r="ES528" s="14"/>
      <c r="ET528" s="14"/>
      <c r="EU528" s="14"/>
      <c r="EV528" s="14"/>
      <c r="EW528" s="14"/>
      <c r="EX528" s="14"/>
      <c r="EY528" s="14"/>
      <c r="EZ528" s="14"/>
      <c r="FA528" s="14"/>
      <c r="FB528" s="14"/>
      <c r="FC528" s="14"/>
      <c r="FD528" s="14"/>
      <c r="FE528" s="14"/>
      <c r="FF528" s="14"/>
      <c r="FG528" s="14"/>
      <c r="FH528" s="14"/>
      <c r="FI528" s="14"/>
      <c r="FJ528" s="14"/>
      <c r="FK528" s="14"/>
      <c r="FL528" s="14"/>
      <c r="FM528" s="14"/>
      <c r="FN528" s="14"/>
      <c r="FO528" s="14"/>
      <c r="FP528" s="14"/>
      <c r="FQ528" s="14"/>
      <c r="FR528" s="14"/>
      <c r="FS528" s="14"/>
      <c r="FT528" s="14"/>
      <c r="FU528" s="14"/>
      <c r="FV528" s="14"/>
      <c r="FW528" s="14"/>
      <c r="FX528" s="14"/>
      <c r="FY528" s="14"/>
      <c r="FZ528" s="14"/>
      <c r="GA528" s="14"/>
      <c r="GB528" s="14"/>
      <c r="GC528" s="14"/>
      <c r="GD528" s="14"/>
      <c r="GE528" s="14"/>
      <c r="GF528" s="14"/>
      <c r="GG528" s="14"/>
      <c r="GH528" s="14"/>
      <c r="GI528" s="14"/>
      <c r="GJ528" s="14"/>
      <c r="GK528" s="14"/>
      <c r="GL528" s="14"/>
      <c r="GM528" s="14"/>
      <c r="GN528" s="14"/>
      <c r="GO528" s="14"/>
      <c r="GP528" s="14"/>
      <c r="GQ528" s="14"/>
      <c r="GR528" s="14"/>
      <c r="GS528" s="14"/>
      <c r="GT528" s="14"/>
      <c r="GU528" s="14"/>
      <c r="GV528" s="14"/>
      <c r="GW528" s="14"/>
      <c r="GX528" s="14"/>
      <c r="GY528" s="14"/>
      <c r="GZ528" s="14"/>
      <c r="HA528" s="14"/>
      <c r="HB528" s="14"/>
      <c r="HC528" s="14"/>
      <c r="HD528" s="14"/>
      <c r="HE528" s="14"/>
      <c r="HF528" s="14"/>
      <c r="HG528" s="14"/>
      <c r="HH528" s="14"/>
      <c r="HI528" s="14"/>
      <c r="HJ528" s="14"/>
      <c r="HK528" s="14"/>
      <c r="HL528" s="14"/>
      <c r="HM528" s="14"/>
      <c r="HN528" s="14"/>
      <c r="HO528" s="14"/>
      <c r="HP528" s="14"/>
      <c r="HQ528" s="14"/>
      <c r="HR528" s="14"/>
      <c r="HS528" s="14"/>
      <c r="HT528" s="14"/>
      <c r="HU528" s="14"/>
      <c r="HV528" s="14"/>
      <c r="HW528" s="14"/>
      <c r="HX528" s="14"/>
      <c r="HY528" s="14"/>
      <c r="HZ528" s="14"/>
      <c r="IA528" s="14"/>
      <c r="IB528" s="14"/>
      <c r="IC528" s="14"/>
      <c r="ID528" s="14"/>
      <c r="IE528" s="14"/>
      <c r="IF528" s="14"/>
      <c r="IG528" s="14"/>
      <c r="IH528" s="14"/>
      <c r="II528" s="14"/>
      <c r="IJ528" s="14"/>
      <c r="IK528" s="14"/>
      <c r="IL528" s="14"/>
      <c r="IM528" s="14"/>
      <c r="IN528" s="14"/>
      <c r="IO528" s="14"/>
      <c r="IP528" s="14"/>
      <c r="IQ528" s="14"/>
      <c r="IR528" s="14"/>
      <c r="IS528" s="14"/>
      <c r="IT528" s="14"/>
      <c r="IU528" s="14"/>
      <c r="IV528" s="14"/>
    </row>
    <row r="529" spans="1:256" ht="114.75" customHeight="1">
      <c r="A529" s="34">
        <f>SUBTOTAL(103,$C$7:C529)*1</f>
        <v>503</v>
      </c>
      <c r="B529" s="35" t="s">
        <v>2994</v>
      </c>
      <c r="C529" s="35" t="s">
        <v>2995</v>
      </c>
      <c r="D529" s="35" t="s">
        <v>2996</v>
      </c>
      <c r="E529" s="35" t="s">
        <v>322</v>
      </c>
      <c r="F529" s="35" t="s">
        <v>2997</v>
      </c>
      <c r="G529" s="35" t="s">
        <v>67</v>
      </c>
      <c r="H529" s="37">
        <v>70165</v>
      </c>
      <c r="I529" s="35" t="s">
        <v>121</v>
      </c>
      <c r="J529" s="35" t="s">
        <v>460</v>
      </c>
      <c r="K529" s="35" t="s">
        <v>2998</v>
      </c>
      <c r="L529" s="35" t="s">
        <v>2835</v>
      </c>
      <c r="M529" s="45"/>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E529" s="14"/>
      <c r="EF529" s="14"/>
      <c r="EG529" s="14"/>
      <c r="EH529" s="14"/>
      <c r="EI529" s="14"/>
      <c r="EJ529" s="14"/>
      <c r="EK529" s="14"/>
      <c r="EL529" s="14"/>
      <c r="EM529" s="14"/>
      <c r="EN529" s="14"/>
      <c r="EO529" s="14"/>
      <c r="EP529" s="14"/>
      <c r="EQ529" s="14"/>
      <c r="ER529" s="14"/>
      <c r="ES529" s="14"/>
      <c r="ET529" s="14"/>
      <c r="EU529" s="14"/>
      <c r="EV529" s="14"/>
      <c r="EW529" s="14"/>
      <c r="EX529" s="14"/>
      <c r="EY529" s="14"/>
      <c r="EZ529" s="14"/>
      <c r="FA529" s="14"/>
      <c r="FB529" s="14"/>
      <c r="FC529" s="14"/>
      <c r="FD529" s="14"/>
      <c r="FE529" s="14"/>
      <c r="FF529" s="14"/>
      <c r="FG529" s="14"/>
      <c r="FH529" s="14"/>
      <c r="FI529" s="14"/>
      <c r="FJ529" s="14"/>
      <c r="FK529" s="14"/>
      <c r="FL529" s="14"/>
      <c r="FM529" s="14"/>
      <c r="FN529" s="14"/>
      <c r="FO529" s="14"/>
      <c r="FP529" s="14"/>
      <c r="FQ529" s="14"/>
      <c r="FR529" s="14"/>
      <c r="FS529" s="14"/>
      <c r="FT529" s="14"/>
      <c r="FU529" s="14"/>
      <c r="FV529" s="14"/>
      <c r="FW529" s="14"/>
      <c r="FX529" s="14"/>
      <c r="FY529" s="14"/>
      <c r="FZ529" s="14"/>
      <c r="GA529" s="14"/>
      <c r="GB529" s="14"/>
      <c r="GC529" s="14"/>
      <c r="GD529" s="14"/>
      <c r="GE529" s="14"/>
      <c r="GF529" s="14"/>
      <c r="GG529" s="14"/>
      <c r="GH529" s="14"/>
      <c r="GI529" s="14"/>
      <c r="GJ529" s="14"/>
      <c r="GK529" s="14"/>
      <c r="GL529" s="14"/>
      <c r="GM529" s="14"/>
      <c r="GN529" s="14"/>
      <c r="GO529" s="14"/>
      <c r="GP529" s="14"/>
      <c r="GQ529" s="14"/>
      <c r="GR529" s="14"/>
      <c r="GS529" s="14"/>
      <c r="GT529" s="14"/>
      <c r="GU529" s="14"/>
      <c r="GV529" s="14"/>
      <c r="GW529" s="14"/>
      <c r="GX529" s="14"/>
      <c r="GY529" s="14"/>
      <c r="GZ529" s="14"/>
      <c r="HA529" s="14"/>
      <c r="HB529" s="14"/>
      <c r="HC529" s="14"/>
      <c r="HD529" s="14"/>
      <c r="HE529" s="14"/>
      <c r="HF529" s="14"/>
      <c r="HG529" s="14"/>
      <c r="HH529" s="14"/>
      <c r="HI529" s="14"/>
      <c r="HJ529" s="14"/>
      <c r="HK529" s="14"/>
      <c r="HL529" s="14"/>
      <c r="HM529" s="14"/>
      <c r="HN529" s="14"/>
      <c r="HO529" s="14"/>
      <c r="HP529" s="14"/>
      <c r="HQ529" s="14"/>
      <c r="HR529" s="14"/>
      <c r="HS529" s="14"/>
      <c r="HT529" s="14"/>
      <c r="HU529" s="14"/>
      <c r="HV529" s="14"/>
      <c r="HW529" s="14"/>
      <c r="HX529" s="14"/>
      <c r="HY529" s="14"/>
      <c r="HZ529" s="14"/>
      <c r="IA529" s="14"/>
      <c r="IB529" s="14"/>
      <c r="IC529" s="14"/>
      <c r="ID529" s="14"/>
      <c r="IE529" s="14"/>
      <c r="IF529" s="14"/>
      <c r="IG529" s="14"/>
      <c r="IH529" s="14"/>
      <c r="II529" s="14"/>
      <c r="IJ529" s="14"/>
      <c r="IK529" s="14"/>
      <c r="IL529" s="14"/>
      <c r="IM529" s="14"/>
      <c r="IN529" s="14"/>
      <c r="IO529" s="14"/>
      <c r="IP529" s="14"/>
      <c r="IQ529" s="14"/>
      <c r="IR529" s="14"/>
      <c r="IS529" s="14"/>
      <c r="IT529" s="14"/>
      <c r="IU529" s="14"/>
      <c r="IV529" s="14"/>
    </row>
    <row r="530" spans="1:256" ht="129.75" customHeight="1">
      <c r="A530" s="34">
        <f>SUBTOTAL(103,$C$7:C530)*1</f>
        <v>504</v>
      </c>
      <c r="B530" s="35" t="s">
        <v>2999</v>
      </c>
      <c r="C530" s="35" t="s">
        <v>3000</v>
      </c>
      <c r="D530" s="35" t="s">
        <v>3001</v>
      </c>
      <c r="E530" s="35" t="s">
        <v>322</v>
      </c>
      <c r="F530" s="35" t="s">
        <v>3002</v>
      </c>
      <c r="G530" s="38" t="s">
        <v>67</v>
      </c>
      <c r="H530" s="37">
        <v>92538.19</v>
      </c>
      <c r="I530" s="38" t="s">
        <v>208</v>
      </c>
      <c r="J530" s="38" t="s">
        <v>460</v>
      </c>
      <c r="K530" s="35" t="s">
        <v>3003</v>
      </c>
      <c r="L530" s="35" t="s">
        <v>2835</v>
      </c>
      <c r="M530" s="45"/>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c r="EW530" s="14"/>
      <c r="EX530" s="14"/>
      <c r="EY530" s="14"/>
      <c r="EZ530" s="14"/>
      <c r="FA530" s="14"/>
      <c r="FB530" s="14"/>
      <c r="FC530" s="14"/>
      <c r="FD530" s="14"/>
      <c r="FE530" s="14"/>
      <c r="FF530" s="14"/>
      <c r="FG530" s="14"/>
      <c r="FH530" s="14"/>
      <c r="FI530" s="14"/>
      <c r="FJ530" s="14"/>
      <c r="FK530" s="14"/>
      <c r="FL530" s="14"/>
      <c r="FM530" s="14"/>
      <c r="FN530" s="14"/>
      <c r="FO530" s="14"/>
      <c r="FP530" s="14"/>
      <c r="FQ530" s="14"/>
      <c r="FR530" s="14"/>
      <c r="FS530" s="14"/>
      <c r="FT530" s="14"/>
      <c r="FU530" s="14"/>
      <c r="FV530" s="14"/>
      <c r="FW530" s="14"/>
      <c r="FX530" s="14"/>
      <c r="FY530" s="14"/>
      <c r="FZ530" s="14"/>
      <c r="GA530" s="14"/>
      <c r="GB530" s="14"/>
      <c r="GC530" s="14"/>
      <c r="GD530" s="14"/>
      <c r="GE530" s="14"/>
      <c r="GF530" s="14"/>
      <c r="GG530" s="14"/>
      <c r="GH530" s="14"/>
      <c r="GI530" s="14"/>
      <c r="GJ530" s="14"/>
      <c r="GK530" s="14"/>
      <c r="GL530" s="14"/>
      <c r="GM530" s="14"/>
      <c r="GN530" s="14"/>
      <c r="GO530" s="14"/>
      <c r="GP530" s="14"/>
      <c r="GQ530" s="14"/>
      <c r="GR530" s="14"/>
      <c r="GS530" s="14"/>
      <c r="GT530" s="14"/>
      <c r="GU530" s="14"/>
      <c r="GV530" s="14"/>
      <c r="GW530" s="14"/>
      <c r="GX530" s="14"/>
      <c r="GY530" s="14"/>
      <c r="GZ530" s="14"/>
      <c r="HA530" s="14"/>
      <c r="HB530" s="14"/>
      <c r="HC530" s="14"/>
      <c r="HD530" s="14"/>
      <c r="HE530" s="14"/>
      <c r="HF530" s="14"/>
      <c r="HG530" s="14"/>
      <c r="HH530" s="14"/>
      <c r="HI530" s="14"/>
      <c r="HJ530" s="14"/>
      <c r="HK530" s="14"/>
      <c r="HL530" s="14"/>
      <c r="HM530" s="14"/>
      <c r="HN530" s="14"/>
      <c r="HO530" s="14"/>
      <c r="HP530" s="14"/>
      <c r="HQ530" s="14"/>
      <c r="HR530" s="14"/>
      <c r="HS530" s="14"/>
      <c r="HT530" s="14"/>
      <c r="HU530" s="14"/>
      <c r="HV530" s="14"/>
      <c r="HW530" s="14"/>
      <c r="HX530" s="14"/>
      <c r="HY530" s="14"/>
      <c r="HZ530" s="14"/>
      <c r="IA530" s="14"/>
      <c r="IB530" s="14"/>
      <c r="IC530" s="14"/>
      <c r="ID530" s="14"/>
      <c r="IE530" s="14"/>
      <c r="IF530" s="14"/>
      <c r="IG530" s="14"/>
      <c r="IH530" s="14"/>
      <c r="II530" s="14"/>
      <c r="IJ530" s="14"/>
      <c r="IK530" s="14"/>
      <c r="IL530" s="14"/>
      <c r="IM530" s="14"/>
      <c r="IN530" s="14"/>
      <c r="IO530" s="14"/>
      <c r="IP530" s="14"/>
      <c r="IQ530" s="14"/>
      <c r="IR530" s="14"/>
      <c r="IS530" s="14"/>
      <c r="IT530" s="14"/>
      <c r="IU530" s="14"/>
      <c r="IV530" s="14"/>
    </row>
    <row r="531" spans="1:256" ht="114.75" customHeight="1">
      <c r="A531" s="34">
        <f>SUBTOTAL(103,$C$7:C531)*1</f>
        <v>505</v>
      </c>
      <c r="B531" s="35" t="s">
        <v>3004</v>
      </c>
      <c r="C531" s="35" t="s">
        <v>3005</v>
      </c>
      <c r="D531" s="35" t="s">
        <v>3006</v>
      </c>
      <c r="E531" s="35" t="s">
        <v>343</v>
      </c>
      <c r="F531" s="35" t="s">
        <v>3007</v>
      </c>
      <c r="G531" s="35" t="s">
        <v>30</v>
      </c>
      <c r="H531" s="37">
        <v>360000</v>
      </c>
      <c r="I531" s="35" t="s">
        <v>3008</v>
      </c>
      <c r="J531" s="35" t="s">
        <v>3009</v>
      </c>
      <c r="K531" s="35" t="s">
        <v>3010</v>
      </c>
      <c r="L531" s="35" t="s">
        <v>2835</v>
      </c>
      <c r="M531" s="45"/>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c r="EL531" s="14"/>
      <c r="EM531" s="14"/>
      <c r="EN531" s="14"/>
      <c r="EO531" s="14"/>
      <c r="EP531" s="14"/>
      <c r="EQ531" s="14"/>
      <c r="ER531" s="14"/>
      <c r="ES531" s="14"/>
      <c r="ET531" s="14"/>
      <c r="EU531" s="14"/>
      <c r="EV531" s="14"/>
      <c r="EW531" s="14"/>
      <c r="EX531" s="14"/>
      <c r="EY531" s="14"/>
      <c r="EZ531" s="14"/>
      <c r="FA531" s="14"/>
      <c r="FB531" s="14"/>
      <c r="FC531" s="14"/>
      <c r="FD531" s="14"/>
      <c r="FE531" s="14"/>
      <c r="FF531" s="14"/>
      <c r="FG531" s="14"/>
      <c r="FH531" s="14"/>
      <c r="FI531" s="14"/>
      <c r="FJ531" s="14"/>
      <c r="FK531" s="14"/>
      <c r="FL531" s="14"/>
      <c r="FM531" s="14"/>
      <c r="FN531" s="14"/>
      <c r="FO531" s="14"/>
      <c r="FP531" s="14"/>
      <c r="FQ531" s="14"/>
      <c r="FR531" s="14"/>
      <c r="FS531" s="14"/>
      <c r="FT531" s="14"/>
      <c r="FU531" s="14"/>
      <c r="FV531" s="14"/>
      <c r="FW531" s="14"/>
      <c r="FX531" s="14"/>
      <c r="FY531" s="14"/>
      <c r="FZ531" s="14"/>
      <c r="GA531" s="14"/>
      <c r="GB531" s="14"/>
      <c r="GC531" s="14"/>
      <c r="GD531" s="14"/>
      <c r="GE531" s="14"/>
      <c r="GF531" s="14"/>
      <c r="GG531" s="14"/>
      <c r="GH531" s="14"/>
      <c r="GI531" s="14"/>
      <c r="GJ531" s="14"/>
      <c r="GK531" s="14"/>
      <c r="GL531" s="14"/>
      <c r="GM531" s="14"/>
      <c r="GN531" s="14"/>
      <c r="GO531" s="14"/>
      <c r="GP531" s="14"/>
      <c r="GQ531" s="14"/>
      <c r="GR531" s="14"/>
      <c r="GS531" s="14"/>
      <c r="GT531" s="14"/>
      <c r="GU531" s="14"/>
      <c r="GV531" s="14"/>
      <c r="GW531" s="14"/>
      <c r="GX531" s="14"/>
      <c r="GY531" s="14"/>
      <c r="GZ531" s="14"/>
      <c r="HA531" s="14"/>
      <c r="HB531" s="14"/>
      <c r="HC531" s="14"/>
      <c r="HD531" s="14"/>
      <c r="HE531" s="14"/>
      <c r="HF531" s="14"/>
      <c r="HG531" s="14"/>
      <c r="HH531" s="14"/>
      <c r="HI531" s="14"/>
      <c r="HJ531" s="14"/>
      <c r="HK531" s="14"/>
      <c r="HL531" s="14"/>
      <c r="HM531" s="14"/>
      <c r="HN531" s="14"/>
      <c r="HO531" s="14"/>
      <c r="HP531" s="14"/>
      <c r="HQ531" s="14"/>
      <c r="HR531" s="14"/>
      <c r="HS531" s="14"/>
      <c r="HT531" s="14"/>
      <c r="HU531" s="14"/>
      <c r="HV531" s="14"/>
      <c r="HW531" s="14"/>
      <c r="HX531" s="14"/>
      <c r="HY531" s="14"/>
      <c r="HZ531" s="14"/>
      <c r="IA531" s="14"/>
      <c r="IB531" s="14"/>
      <c r="IC531" s="14"/>
      <c r="ID531" s="14"/>
      <c r="IE531" s="14"/>
      <c r="IF531" s="14"/>
      <c r="IG531" s="14"/>
      <c r="IH531" s="14"/>
      <c r="II531" s="14"/>
      <c r="IJ531" s="14"/>
      <c r="IK531" s="14"/>
      <c r="IL531" s="14"/>
      <c r="IM531" s="14"/>
      <c r="IN531" s="14"/>
      <c r="IO531" s="14"/>
      <c r="IP531" s="14"/>
      <c r="IQ531" s="14"/>
      <c r="IR531" s="14"/>
      <c r="IS531" s="14"/>
      <c r="IT531" s="14"/>
      <c r="IU531" s="14"/>
      <c r="IV531" s="14"/>
    </row>
    <row r="532" spans="1:256" ht="114.75" customHeight="1">
      <c r="A532" s="34">
        <f>SUBTOTAL(103,$C$7:C532)*1</f>
        <v>506</v>
      </c>
      <c r="B532" s="35" t="s">
        <v>3011</v>
      </c>
      <c r="C532" s="35" t="s">
        <v>3012</v>
      </c>
      <c r="D532" s="35" t="s">
        <v>3013</v>
      </c>
      <c r="E532" s="35" t="s">
        <v>343</v>
      </c>
      <c r="F532" s="35" t="s">
        <v>3014</v>
      </c>
      <c r="G532" s="35" t="s">
        <v>67</v>
      </c>
      <c r="H532" s="37">
        <v>20000</v>
      </c>
      <c r="I532" s="35" t="s">
        <v>3015</v>
      </c>
      <c r="J532" s="35" t="s">
        <v>460</v>
      </c>
      <c r="K532" s="35" t="s">
        <v>3016</v>
      </c>
      <c r="L532" s="35" t="s">
        <v>2835</v>
      </c>
      <c r="M532" s="45"/>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E532" s="14"/>
      <c r="EF532" s="14"/>
      <c r="EG532" s="14"/>
      <c r="EH532" s="14"/>
      <c r="EI532" s="14"/>
      <c r="EJ532" s="14"/>
      <c r="EK532" s="14"/>
      <c r="EL532" s="14"/>
      <c r="EM532" s="14"/>
      <c r="EN532" s="14"/>
      <c r="EO532" s="14"/>
      <c r="EP532" s="14"/>
      <c r="EQ532" s="14"/>
      <c r="ER532" s="14"/>
      <c r="ES532" s="14"/>
      <c r="ET532" s="14"/>
      <c r="EU532" s="14"/>
      <c r="EV532" s="14"/>
      <c r="EW532" s="14"/>
      <c r="EX532" s="14"/>
      <c r="EY532" s="14"/>
      <c r="EZ532" s="14"/>
      <c r="FA532" s="14"/>
      <c r="FB532" s="14"/>
      <c r="FC532" s="14"/>
      <c r="FD532" s="14"/>
      <c r="FE532" s="14"/>
      <c r="FF532" s="14"/>
      <c r="FG532" s="14"/>
      <c r="FH532" s="14"/>
      <c r="FI532" s="14"/>
      <c r="FJ532" s="14"/>
      <c r="FK532" s="14"/>
      <c r="FL532" s="14"/>
      <c r="FM532" s="14"/>
      <c r="FN532" s="14"/>
      <c r="FO532" s="14"/>
      <c r="FP532" s="14"/>
      <c r="FQ532" s="14"/>
      <c r="FR532" s="14"/>
      <c r="FS532" s="14"/>
      <c r="FT532" s="14"/>
      <c r="FU532" s="14"/>
      <c r="FV532" s="14"/>
      <c r="FW532" s="14"/>
      <c r="FX532" s="14"/>
      <c r="FY532" s="14"/>
      <c r="FZ532" s="14"/>
      <c r="GA532" s="14"/>
      <c r="GB532" s="14"/>
      <c r="GC532" s="14"/>
      <c r="GD532" s="14"/>
      <c r="GE532" s="14"/>
      <c r="GF532" s="14"/>
      <c r="GG532" s="14"/>
      <c r="GH532" s="14"/>
      <c r="GI532" s="14"/>
      <c r="GJ532" s="14"/>
      <c r="GK532" s="14"/>
      <c r="GL532" s="14"/>
      <c r="GM532" s="14"/>
      <c r="GN532" s="14"/>
      <c r="GO532" s="14"/>
      <c r="GP532" s="14"/>
      <c r="GQ532" s="14"/>
      <c r="GR532" s="14"/>
      <c r="GS532" s="14"/>
      <c r="GT532" s="14"/>
      <c r="GU532" s="14"/>
      <c r="GV532" s="14"/>
      <c r="GW532" s="14"/>
      <c r="GX532" s="14"/>
      <c r="GY532" s="14"/>
      <c r="GZ532" s="14"/>
      <c r="HA532" s="14"/>
      <c r="HB532" s="14"/>
      <c r="HC532" s="14"/>
      <c r="HD532" s="14"/>
      <c r="HE532" s="14"/>
      <c r="HF532" s="14"/>
      <c r="HG532" s="14"/>
      <c r="HH532" s="14"/>
      <c r="HI532" s="14"/>
      <c r="HJ532" s="14"/>
      <c r="HK532" s="14"/>
      <c r="HL532" s="14"/>
      <c r="HM532" s="14"/>
      <c r="HN532" s="14"/>
      <c r="HO532" s="14"/>
      <c r="HP532" s="14"/>
      <c r="HQ532" s="14"/>
      <c r="HR532" s="14"/>
      <c r="HS532" s="14"/>
      <c r="HT532" s="14"/>
      <c r="HU532" s="14"/>
      <c r="HV532" s="14"/>
      <c r="HW532" s="14"/>
      <c r="HX532" s="14"/>
      <c r="HY532" s="14"/>
      <c r="HZ532" s="14"/>
      <c r="IA532" s="14"/>
      <c r="IB532" s="14"/>
      <c r="IC532" s="14"/>
      <c r="ID532" s="14"/>
      <c r="IE532" s="14"/>
      <c r="IF532" s="14"/>
      <c r="IG532" s="14"/>
      <c r="IH532" s="14"/>
      <c r="II532" s="14"/>
      <c r="IJ532" s="14"/>
      <c r="IK532" s="14"/>
      <c r="IL532" s="14"/>
      <c r="IM532" s="14"/>
      <c r="IN532" s="14"/>
      <c r="IO532" s="14"/>
      <c r="IP532" s="14"/>
      <c r="IQ532" s="14"/>
      <c r="IR532" s="14"/>
      <c r="IS532" s="14"/>
      <c r="IT532" s="14"/>
      <c r="IU532" s="14"/>
      <c r="IV532" s="14"/>
    </row>
    <row r="533" spans="1:223" s="14" customFormat="1" ht="114.75" customHeight="1">
      <c r="A533" s="34">
        <f>SUBTOTAL(103,$C$7:C533)*1</f>
        <v>507</v>
      </c>
      <c r="B533" s="35" t="s">
        <v>3017</v>
      </c>
      <c r="C533" s="35" t="s">
        <v>3018</v>
      </c>
      <c r="D533" s="35" t="s">
        <v>3019</v>
      </c>
      <c r="E533" s="35" t="s">
        <v>597</v>
      </c>
      <c r="F533" s="35" t="s">
        <v>3020</v>
      </c>
      <c r="G533" s="38" t="s">
        <v>67</v>
      </c>
      <c r="H533" s="37">
        <v>52000</v>
      </c>
      <c r="I533" s="35" t="s">
        <v>970</v>
      </c>
      <c r="J533" s="38" t="s">
        <v>460</v>
      </c>
      <c r="K533" s="35" t="s">
        <v>3021</v>
      </c>
      <c r="L533" s="35" t="s">
        <v>2835</v>
      </c>
      <c r="M533" s="45"/>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c r="HC533" s="4"/>
      <c r="HD533" s="4"/>
      <c r="HE533" s="4"/>
      <c r="HF533" s="4"/>
      <c r="HG533" s="4"/>
      <c r="HH533" s="4"/>
      <c r="HI533" s="4"/>
      <c r="HJ533" s="4"/>
      <c r="HK533" s="4"/>
      <c r="HL533" s="4"/>
      <c r="HM533" s="4"/>
      <c r="HN533" s="4"/>
      <c r="HO533" s="4"/>
    </row>
    <row r="534" spans="1:256" ht="114.75" customHeight="1">
      <c r="A534" s="34">
        <f>SUBTOTAL(103,$C$7:C534)*1</f>
        <v>508</v>
      </c>
      <c r="B534" s="35" t="s">
        <v>3022</v>
      </c>
      <c r="C534" s="35" t="s">
        <v>3023</v>
      </c>
      <c r="D534" s="35" t="s">
        <v>3024</v>
      </c>
      <c r="E534" s="35" t="s">
        <v>493</v>
      </c>
      <c r="F534" s="35" t="s">
        <v>3025</v>
      </c>
      <c r="G534" s="35" t="s">
        <v>22</v>
      </c>
      <c r="H534" s="37">
        <v>10000</v>
      </c>
      <c r="I534" s="35" t="s">
        <v>3026</v>
      </c>
      <c r="J534" s="38" t="s">
        <v>460</v>
      </c>
      <c r="K534" s="35" t="s">
        <v>3027</v>
      </c>
      <c r="L534" s="35" t="s">
        <v>2835</v>
      </c>
      <c r="M534" s="45"/>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E534" s="14"/>
      <c r="EF534" s="14"/>
      <c r="EG534" s="14"/>
      <c r="EH534" s="14"/>
      <c r="EI534" s="14"/>
      <c r="EJ534" s="14"/>
      <c r="EK534" s="14"/>
      <c r="EL534" s="14"/>
      <c r="EM534" s="14"/>
      <c r="EN534" s="14"/>
      <c r="EO534" s="14"/>
      <c r="EP534" s="14"/>
      <c r="EQ534" s="14"/>
      <c r="ER534" s="14"/>
      <c r="ES534" s="14"/>
      <c r="ET534" s="14"/>
      <c r="EU534" s="14"/>
      <c r="EV534" s="14"/>
      <c r="EW534" s="14"/>
      <c r="EX534" s="14"/>
      <c r="EY534" s="14"/>
      <c r="EZ534" s="14"/>
      <c r="FA534" s="14"/>
      <c r="FB534" s="14"/>
      <c r="FC534" s="14"/>
      <c r="FD534" s="14"/>
      <c r="FE534" s="14"/>
      <c r="FF534" s="14"/>
      <c r="FG534" s="14"/>
      <c r="FH534" s="14"/>
      <c r="FI534" s="14"/>
      <c r="FJ534" s="14"/>
      <c r="FK534" s="14"/>
      <c r="FL534" s="14"/>
      <c r="FM534" s="14"/>
      <c r="FN534" s="14"/>
      <c r="FO534" s="14"/>
      <c r="FP534" s="14"/>
      <c r="FQ534" s="14"/>
      <c r="FR534" s="14"/>
      <c r="FS534" s="14"/>
      <c r="FT534" s="14"/>
      <c r="FU534" s="14"/>
      <c r="FV534" s="14"/>
      <c r="FW534" s="14"/>
      <c r="FX534" s="14"/>
      <c r="FY534" s="14"/>
      <c r="FZ534" s="14"/>
      <c r="GA534" s="14"/>
      <c r="GB534" s="14"/>
      <c r="GC534" s="14"/>
      <c r="GD534" s="14"/>
      <c r="GE534" s="14"/>
      <c r="GF534" s="14"/>
      <c r="GG534" s="14"/>
      <c r="GH534" s="14"/>
      <c r="GI534" s="14"/>
      <c r="GJ534" s="14"/>
      <c r="GK534" s="14"/>
      <c r="GL534" s="14"/>
      <c r="GM534" s="14"/>
      <c r="GN534" s="14"/>
      <c r="GO534" s="14"/>
      <c r="GP534" s="14"/>
      <c r="GQ534" s="14"/>
      <c r="GR534" s="14"/>
      <c r="GS534" s="14"/>
      <c r="GT534" s="14"/>
      <c r="GU534" s="14"/>
      <c r="GV534" s="14"/>
      <c r="GW534" s="14"/>
      <c r="GX534" s="14"/>
      <c r="GY534" s="14"/>
      <c r="GZ534" s="14"/>
      <c r="HA534" s="14"/>
      <c r="HB534" s="14"/>
      <c r="HC534" s="14"/>
      <c r="HD534" s="14"/>
      <c r="HE534" s="14"/>
      <c r="HF534" s="14"/>
      <c r="HG534" s="14"/>
      <c r="HH534" s="14"/>
      <c r="HI534" s="14"/>
      <c r="HJ534" s="14"/>
      <c r="HK534" s="14"/>
      <c r="HL534" s="14"/>
      <c r="HM534" s="14"/>
      <c r="HN534" s="14"/>
      <c r="HO534" s="14"/>
      <c r="HP534" s="14"/>
      <c r="HQ534" s="14"/>
      <c r="HR534" s="14"/>
      <c r="HS534" s="14"/>
      <c r="HT534" s="14"/>
      <c r="HU534" s="14"/>
      <c r="HV534" s="14"/>
      <c r="HW534" s="14"/>
      <c r="HX534" s="14"/>
      <c r="HY534" s="14"/>
      <c r="HZ534" s="14"/>
      <c r="IA534" s="14"/>
      <c r="IB534" s="14"/>
      <c r="IC534" s="14"/>
      <c r="ID534" s="14"/>
      <c r="IE534" s="14"/>
      <c r="IF534" s="14"/>
      <c r="IG534" s="14"/>
      <c r="IH534" s="14"/>
      <c r="II534" s="14"/>
      <c r="IJ534" s="14"/>
      <c r="IK534" s="14"/>
      <c r="IL534" s="14"/>
      <c r="IM534" s="14"/>
      <c r="IN534" s="14"/>
      <c r="IO534" s="14"/>
      <c r="IP534" s="14"/>
      <c r="IQ534" s="14"/>
      <c r="IR534" s="14"/>
      <c r="IS534" s="14"/>
      <c r="IT534" s="14"/>
      <c r="IU534" s="14"/>
      <c r="IV534" s="14"/>
    </row>
    <row r="535" spans="1:256" ht="114.75" customHeight="1">
      <c r="A535" s="34">
        <f>SUBTOTAL(103,$C$7:C535)*1</f>
        <v>509</v>
      </c>
      <c r="B535" s="35" t="s">
        <v>3028</v>
      </c>
      <c r="C535" s="35" t="s">
        <v>3028</v>
      </c>
      <c r="D535" s="36" t="s">
        <v>3029</v>
      </c>
      <c r="E535" s="35" t="s">
        <v>597</v>
      </c>
      <c r="F535" s="35" t="s">
        <v>3030</v>
      </c>
      <c r="G535" s="38" t="s">
        <v>22</v>
      </c>
      <c r="H535" s="37">
        <v>100000</v>
      </c>
      <c r="I535" s="38" t="s">
        <v>3031</v>
      </c>
      <c r="J535" s="38" t="s">
        <v>460</v>
      </c>
      <c r="K535" s="35" t="s">
        <v>3032</v>
      </c>
      <c r="L535" s="35" t="s">
        <v>2835</v>
      </c>
      <c r="M535" s="45"/>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c r="DW535" s="14"/>
      <c r="DX535" s="14"/>
      <c r="DY535" s="14"/>
      <c r="DZ535" s="14"/>
      <c r="EA535" s="14"/>
      <c r="EB535" s="14"/>
      <c r="EC535" s="14"/>
      <c r="ED535" s="14"/>
      <c r="EE535" s="14"/>
      <c r="EF535" s="14"/>
      <c r="EG535" s="14"/>
      <c r="EH535" s="14"/>
      <c r="EI535" s="14"/>
      <c r="EJ535" s="14"/>
      <c r="EK535" s="14"/>
      <c r="EL535" s="14"/>
      <c r="EM535" s="14"/>
      <c r="EN535" s="14"/>
      <c r="EO535" s="14"/>
      <c r="EP535" s="14"/>
      <c r="EQ535" s="14"/>
      <c r="ER535" s="14"/>
      <c r="ES535" s="14"/>
      <c r="ET535" s="14"/>
      <c r="EU535" s="14"/>
      <c r="EV535" s="14"/>
      <c r="EW535" s="14"/>
      <c r="EX535" s="14"/>
      <c r="EY535" s="14"/>
      <c r="EZ535" s="14"/>
      <c r="FA535" s="14"/>
      <c r="FB535" s="14"/>
      <c r="FC535" s="14"/>
      <c r="FD535" s="14"/>
      <c r="FE535" s="14"/>
      <c r="FF535" s="14"/>
      <c r="FG535" s="14"/>
      <c r="FH535" s="14"/>
      <c r="FI535" s="14"/>
      <c r="FJ535" s="14"/>
      <c r="FK535" s="14"/>
      <c r="FL535" s="14"/>
      <c r="FM535" s="14"/>
      <c r="FN535" s="14"/>
      <c r="FO535" s="14"/>
      <c r="FP535" s="14"/>
      <c r="FQ535" s="14"/>
      <c r="FR535" s="14"/>
      <c r="FS535" s="14"/>
      <c r="FT535" s="14"/>
      <c r="FU535" s="14"/>
      <c r="FV535" s="14"/>
      <c r="FW535" s="14"/>
      <c r="FX535" s="14"/>
      <c r="FY535" s="14"/>
      <c r="FZ535" s="14"/>
      <c r="GA535" s="14"/>
      <c r="GB535" s="14"/>
      <c r="GC535" s="14"/>
      <c r="GD535" s="14"/>
      <c r="GE535" s="14"/>
      <c r="GF535" s="14"/>
      <c r="GG535" s="14"/>
      <c r="GH535" s="14"/>
      <c r="GI535" s="14"/>
      <c r="GJ535" s="14"/>
      <c r="GK535" s="14"/>
      <c r="GL535" s="14"/>
      <c r="GM535" s="14"/>
      <c r="GN535" s="14"/>
      <c r="GO535" s="14"/>
      <c r="GP535" s="14"/>
      <c r="GQ535" s="14"/>
      <c r="GR535" s="14"/>
      <c r="GS535" s="14"/>
      <c r="GT535" s="14"/>
      <c r="GU535" s="14"/>
      <c r="GV535" s="14"/>
      <c r="GW535" s="14"/>
      <c r="GX535" s="14"/>
      <c r="GY535" s="14"/>
      <c r="GZ535" s="14"/>
      <c r="HA535" s="14"/>
      <c r="HB535" s="14"/>
      <c r="HC535" s="14"/>
      <c r="HD535" s="14"/>
      <c r="HE535" s="14"/>
      <c r="HF535" s="14"/>
      <c r="HG535" s="14"/>
      <c r="HH535" s="14"/>
      <c r="HI535" s="14"/>
      <c r="HJ535" s="14"/>
      <c r="HK535" s="14"/>
      <c r="HL535" s="14"/>
      <c r="HM535" s="14"/>
      <c r="HN535" s="14"/>
      <c r="HO535" s="14"/>
      <c r="HP535" s="14"/>
      <c r="HQ535" s="14"/>
      <c r="HR535" s="14"/>
      <c r="HS535" s="14"/>
      <c r="HT535" s="14"/>
      <c r="HU535" s="14"/>
      <c r="HV535" s="14"/>
      <c r="HW535" s="14"/>
      <c r="HX535" s="14"/>
      <c r="HY535" s="14"/>
      <c r="HZ535" s="14"/>
      <c r="IA535" s="14"/>
      <c r="IB535" s="14"/>
      <c r="IC535" s="14"/>
      <c r="ID535" s="14"/>
      <c r="IE535" s="14"/>
      <c r="IF535" s="14"/>
      <c r="IG535" s="14"/>
      <c r="IH535" s="14"/>
      <c r="II535" s="14"/>
      <c r="IJ535" s="14"/>
      <c r="IK535" s="14"/>
      <c r="IL535" s="14"/>
      <c r="IM535" s="14"/>
      <c r="IN535" s="14"/>
      <c r="IO535" s="14"/>
      <c r="IP535" s="14"/>
      <c r="IQ535" s="14"/>
      <c r="IR535" s="14"/>
      <c r="IS535" s="14"/>
      <c r="IT535" s="14"/>
      <c r="IU535" s="14"/>
      <c r="IV535" s="14"/>
    </row>
    <row r="536" spans="1:256" ht="114.75" customHeight="1">
      <c r="A536" s="34">
        <f>SUBTOTAL(103,$C$7:C536)*1</f>
        <v>510</v>
      </c>
      <c r="B536" s="35" t="s">
        <v>3033</v>
      </c>
      <c r="C536" s="35" t="s">
        <v>3033</v>
      </c>
      <c r="D536" s="36" t="s">
        <v>3034</v>
      </c>
      <c r="E536" s="35" t="s">
        <v>840</v>
      </c>
      <c r="F536" s="35" t="s">
        <v>3035</v>
      </c>
      <c r="G536" s="38" t="s">
        <v>22</v>
      </c>
      <c r="H536" s="37">
        <v>60000</v>
      </c>
      <c r="I536" s="38" t="s">
        <v>3031</v>
      </c>
      <c r="J536" s="38" t="s">
        <v>460</v>
      </c>
      <c r="K536" s="35" t="s">
        <v>3036</v>
      </c>
      <c r="L536" s="35" t="s">
        <v>2835</v>
      </c>
      <c r="M536" s="45"/>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14"/>
      <c r="DV536" s="14"/>
      <c r="DW536" s="14"/>
      <c r="DX536" s="14"/>
      <c r="DY536" s="14"/>
      <c r="DZ536" s="14"/>
      <c r="EA536" s="14"/>
      <c r="EB536" s="14"/>
      <c r="EC536" s="14"/>
      <c r="ED536" s="14"/>
      <c r="EE536" s="14"/>
      <c r="EF536" s="14"/>
      <c r="EG536" s="14"/>
      <c r="EH536" s="14"/>
      <c r="EI536" s="14"/>
      <c r="EJ536" s="14"/>
      <c r="EK536" s="14"/>
      <c r="EL536" s="14"/>
      <c r="EM536" s="14"/>
      <c r="EN536" s="14"/>
      <c r="EO536" s="14"/>
      <c r="EP536" s="14"/>
      <c r="EQ536" s="14"/>
      <c r="ER536" s="14"/>
      <c r="ES536" s="14"/>
      <c r="ET536" s="14"/>
      <c r="EU536" s="14"/>
      <c r="EV536" s="14"/>
      <c r="EW536" s="14"/>
      <c r="EX536" s="14"/>
      <c r="EY536" s="14"/>
      <c r="EZ536" s="14"/>
      <c r="FA536" s="14"/>
      <c r="FB536" s="14"/>
      <c r="FC536" s="14"/>
      <c r="FD536" s="14"/>
      <c r="FE536" s="14"/>
      <c r="FF536" s="14"/>
      <c r="FG536" s="14"/>
      <c r="FH536" s="14"/>
      <c r="FI536" s="14"/>
      <c r="FJ536" s="14"/>
      <c r="FK536" s="14"/>
      <c r="FL536" s="14"/>
      <c r="FM536" s="14"/>
      <c r="FN536" s="14"/>
      <c r="FO536" s="14"/>
      <c r="FP536" s="14"/>
      <c r="FQ536" s="14"/>
      <c r="FR536" s="14"/>
      <c r="FS536" s="14"/>
      <c r="FT536" s="14"/>
      <c r="FU536" s="14"/>
      <c r="FV536" s="14"/>
      <c r="FW536" s="14"/>
      <c r="FX536" s="14"/>
      <c r="FY536" s="14"/>
      <c r="FZ536" s="14"/>
      <c r="GA536" s="14"/>
      <c r="GB536" s="14"/>
      <c r="GC536" s="14"/>
      <c r="GD536" s="14"/>
      <c r="GE536" s="14"/>
      <c r="GF536" s="14"/>
      <c r="GG536" s="14"/>
      <c r="GH536" s="14"/>
      <c r="GI536" s="14"/>
      <c r="GJ536" s="14"/>
      <c r="GK536" s="14"/>
      <c r="GL536" s="14"/>
      <c r="GM536" s="14"/>
      <c r="GN536" s="14"/>
      <c r="GO536" s="14"/>
      <c r="GP536" s="14"/>
      <c r="GQ536" s="14"/>
      <c r="GR536" s="14"/>
      <c r="GS536" s="14"/>
      <c r="GT536" s="14"/>
      <c r="GU536" s="14"/>
      <c r="GV536" s="14"/>
      <c r="GW536" s="14"/>
      <c r="GX536" s="14"/>
      <c r="GY536" s="14"/>
      <c r="GZ536" s="14"/>
      <c r="HA536" s="14"/>
      <c r="HB536" s="14"/>
      <c r="HC536" s="14"/>
      <c r="HD536" s="14"/>
      <c r="HE536" s="14"/>
      <c r="HF536" s="14"/>
      <c r="HG536" s="14"/>
      <c r="HH536" s="14"/>
      <c r="HI536" s="14"/>
      <c r="HJ536" s="14"/>
      <c r="HK536" s="14"/>
      <c r="HL536" s="14"/>
      <c r="HM536" s="14"/>
      <c r="HN536" s="14"/>
      <c r="HO536" s="14"/>
      <c r="HP536" s="14"/>
      <c r="HQ536" s="14"/>
      <c r="HR536" s="14"/>
      <c r="HS536" s="14"/>
      <c r="HT536" s="14"/>
      <c r="HU536" s="14"/>
      <c r="HV536" s="14"/>
      <c r="HW536" s="14"/>
      <c r="HX536" s="14"/>
      <c r="HY536" s="14"/>
      <c r="HZ536" s="14"/>
      <c r="IA536" s="14"/>
      <c r="IB536" s="14"/>
      <c r="IC536" s="14"/>
      <c r="ID536" s="14"/>
      <c r="IE536" s="14"/>
      <c r="IF536" s="14"/>
      <c r="IG536" s="14"/>
      <c r="IH536" s="14"/>
      <c r="II536" s="14"/>
      <c r="IJ536" s="14"/>
      <c r="IK536" s="14"/>
      <c r="IL536" s="14"/>
      <c r="IM536" s="14"/>
      <c r="IN536" s="14"/>
      <c r="IO536" s="14"/>
      <c r="IP536" s="14"/>
      <c r="IQ536" s="14"/>
      <c r="IR536" s="14"/>
      <c r="IS536" s="14"/>
      <c r="IT536" s="14"/>
      <c r="IU536" s="14"/>
      <c r="IV536" s="14"/>
    </row>
    <row r="537" spans="1:256" ht="114.75" customHeight="1">
      <c r="A537" s="34">
        <f>SUBTOTAL(103,$C$7:C537)*1</f>
        <v>511</v>
      </c>
      <c r="B537" s="35" t="s">
        <v>3037</v>
      </c>
      <c r="C537" s="35" t="s">
        <v>3037</v>
      </c>
      <c r="D537" s="35" t="s">
        <v>3038</v>
      </c>
      <c r="E537" s="35" t="s">
        <v>840</v>
      </c>
      <c r="F537" s="35" t="s">
        <v>3039</v>
      </c>
      <c r="G537" s="35" t="s">
        <v>30</v>
      </c>
      <c r="H537" s="37">
        <v>20000</v>
      </c>
      <c r="I537" s="78" t="s">
        <v>3040</v>
      </c>
      <c r="J537" s="35" t="s">
        <v>460</v>
      </c>
      <c r="K537" s="35" t="s">
        <v>3041</v>
      </c>
      <c r="L537" s="35" t="s">
        <v>2835</v>
      </c>
      <c r="M537" s="45"/>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E537" s="14"/>
      <c r="EF537" s="14"/>
      <c r="EG537" s="14"/>
      <c r="EH537" s="14"/>
      <c r="EI537" s="14"/>
      <c r="EJ537" s="14"/>
      <c r="EK537" s="14"/>
      <c r="EL537" s="14"/>
      <c r="EM537" s="14"/>
      <c r="EN537" s="14"/>
      <c r="EO537" s="14"/>
      <c r="EP537" s="14"/>
      <c r="EQ537" s="14"/>
      <c r="ER537" s="14"/>
      <c r="ES537" s="14"/>
      <c r="ET537" s="14"/>
      <c r="EU537" s="14"/>
      <c r="EV537" s="14"/>
      <c r="EW537" s="14"/>
      <c r="EX537" s="14"/>
      <c r="EY537" s="14"/>
      <c r="EZ537" s="14"/>
      <c r="FA537" s="14"/>
      <c r="FB537" s="14"/>
      <c r="FC537" s="14"/>
      <c r="FD537" s="14"/>
      <c r="FE537" s="14"/>
      <c r="FF537" s="14"/>
      <c r="FG537" s="14"/>
      <c r="FH537" s="14"/>
      <c r="FI537" s="14"/>
      <c r="FJ537" s="14"/>
      <c r="FK537" s="14"/>
      <c r="FL537" s="14"/>
      <c r="FM537" s="14"/>
      <c r="FN537" s="14"/>
      <c r="FO537" s="14"/>
      <c r="FP537" s="14"/>
      <c r="FQ537" s="14"/>
      <c r="FR537" s="14"/>
      <c r="FS537" s="14"/>
      <c r="FT537" s="14"/>
      <c r="FU537" s="14"/>
      <c r="FV537" s="14"/>
      <c r="FW537" s="14"/>
      <c r="FX537" s="14"/>
      <c r="FY537" s="14"/>
      <c r="FZ537" s="14"/>
      <c r="GA537" s="14"/>
      <c r="GB537" s="14"/>
      <c r="GC537" s="14"/>
      <c r="GD537" s="14"/>
      <c r="GE537" s="14"/>
      <c r="GF537" s="14"/>
      <c r="GG537" s="14"/>
      <c r="GH537" s="14"/>
      <c r="GI537" s="14"/>
      <c r="GJ537" s="14"/>
      <c r="GK537" s="14"/>
      <c r="GL537" s="14"/>
      <c r="GM537" s="14"/>
      <c r="GN537" s="14"/>
      <c r="GO537" s="14"/>
      <c r="GP537" s="14"/>
      <c r="GQ537" s="14"/>
      <c r="GR537" s="14"/>
      <c r="GS537" s="14"/>
      <c r="GT537" s="14"/>
      <c r="GU537" s="14"/>
      <c r="GV537" s="14"/>
      <c r="GW537" s="14"/>
      <c r="GX537" s="14"/>
      <c r="GY537" s="14"/>
      <c r="GZ537" s="14"/>
      <c r="HA537" s="14"/>
      <c r="HB537" s="14"/>
      <c r="HC537" s="14"/>
      <c r="HD537" s="14"/>
      <c r="HE537" s="14"/>
      <c r="HF537" s="14"/>
      <c r="HG537" s="14"/>
      <c r="HH537" s="14"/>
      <c r="HI537" s="14"/>
      <c r="HJ537" s="14"/>
      <c r="HK537" s="14"/>
      <c r="HL537" s="14"/>
      <c r="HM537" s="14"/>
      <c r="HN537" s="14"/>
      <c r="HO537" s="14"/>
      <c r="HP537" s="14"/>
      <c r="HQ537" s="14"/>
      <c r="HR537" s="14"/>
      <c r="HS537" s="14"/>
      <c r="HT537" s="14"/>
      <c r="HU537" s="14"/>
      <c r="HV537" s="14"/>
      <c r="HW537" s="14"/>
      <c r="HX537" s="14"/>
      <c r="HY537" s="14"/>
      <c r="HZ537" s="14"/>
      <c r="IA537" s="14"/>
      <c r="IB537" s="14"/>
      <c r="IC537" s="14"/>
      <c r="ID537" s="14"/>
      <c r="IE537" s="14"/>
      <c r="IF537" s="14"/>
      <c r="IG537" s="14"/>
      <c r="IH537" s="14"/>
      <c r="II537" s="14"/>
      <c r="IJ537" s="14"/>
      <c r="IK537" s="14"/>
      <c r="IL537" s="14"/>
      <c r="IM537" s="14"/>
      <c r="IN537" s="14"/>
      <c r="IO537" s="14"/>
      <c r="IP537" s="14"/>
      <c r="IQ537" s="14"/>
      <c r="IR537" s="14"/>
      <c r="IS537" s="14"/>
      <c r="IT537" s="14"/>
      <c r="IU537" s="14"/>
      <c r="IV537" s="14"/>
    </row>
    <row r="538" spans="1:256" ht="114.75" customHeight="1">
      <c r="A538" s="34">
        <f>SUBTOTAL(103,$C$7:C538)*1</f>
        <v>512</v>
      </c>
      <c r="B538" s="35" t="s">
        <v>3042</v>
      </c>
      <c r="C538" s="35" t="s">
        <v>3043</v>
      </c>
      <c r="D538" s="35" t="s">
        <v>3044</v>
      </c>
      <c r="E538" s="35" t="s">
        <v>1448</v>
      </c>
      <c r="F538" s="35" t="s">
        <v>3045</v>
      </c>
      <c r="G538" s="35" t="s">
        <v>22</v>
      </c>
      <c r="H538" s="37">
        <v>70534</v>
      </c>
      <c r="I538" s="35" t="s">
        <v>208</v>
      </c>
      <c r="J538" s="35" t="s">
        <v>460</v>
      </c>
      <c r="K538" s="35" t="s">
        <v>3046</v>
      </c>
      <c r="L538" s="35" t="s">
        <v>2835</v>
      </c>
      <c r="M538" s="45"/>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E538" s="14"/>
      <c r="EF538" s="14"/>
      <c r="EG538" s="14"/>
      <c r="EH538" s="14"/>
      <c r="EI538" s="14"/>
      <c r="EJ538" s="14"/>
      <c r="EK538" s="14"/>
      <c r="EL538" s="14"/>
      <c r="EM538" s="14"/>
      <c r="EN538" s="14"/>
      <c r="EO538" s="14"/>
      <c r="EP538" s="14"/>
      <c r="EQ538" s="14"/>
      <c r="ER538" s="14"/>
      <c r="ES538" s="14"/>
      <c r="ET538" s="14"/>
      <c r="EU538" s="14"/>
      <c r="EV538" s="14"/>
      <c r="EW538" s="14"/>
      <c r="EX538" s="14"/>
      <c r="EY538" s="14"/>
      <c r="EZ538" s="14"/>
      <c r="FA538" s="14"/>
      <c r="FB538" s="14"/>
      <c r="FC538" s="14"/>
      <c r="FD538" s="14"/>
      <c r="FE538" s="14"/>
      <c r="FF538" s="14"/>
      <c r="FG538" s="14"/>
      <c r="FH538" s="14"/>
      <c r="FI538" s="14"/>
      <c r="FJ538" s="14"/>
      <c r="FK538" s="14"/>
      <c r="FL538" s="14"/>
      <c r="FM538" s="14"/>
      <c r="FN538" s="14"/>
      <c r="FO538" s="14"/>
      <c r="FP538" s="14"/>
      <c r="FQ538" s="14"/>
      <c r="FR538" s="14"/>
      <c r="FS538" s="14"/>
      <c r="FT538" s="14"/>
      <c r="FU538" s="14"/>
      <c r="FV538" s="14"/>
      <c r="FW538" s="14"/>
      <c r="FX538" s="14"/>
      <c r="FY538" s="14"/>
      <c r="FZ538" s="14"/>
      <c r="GA538" s="14"/>
      <c r="GB538" s="14"/>
      <c r="GC538" s="14"/>
      <c r="GD538" s="14"/>
      <c r="GE538" s="14"/>
      <c r="GF538" s="14"/>
      <c r="GG538" s="14"/>
      <c r="GH538" s="14"/>
      <c r="GI538" s="14"/>
      <c r="GJ538" s="14"/>
      <c r="GK538" s="14"/>
      <c r="GL538" s="14"/>
      <c r="GM538" s="14"/>
      <c r="GN538" s="14"/>
      <c r="GO538" s="14"/>
      <c r="GP538" s="14"/>
      <c r="GQ538" s="14"/>
      <c r="GR538" s="14"/>
      <c r="GS538" s="14"/>
      <c r="GT538" s="14"/>
      <c r="GU538" s="14"/>
      <c r="GV538" s="14"/>
      <c r="GW538" s="14"/>
      <c r="GX538" s="14"/>
      <c r="GY538" s="14"/>
      <c r="GZ538" s="14"/>
      <c r="HA538" s="14"/>
      <c r="HB538" s="14"/>
      <c r="HC538" s="14"/>
      <c r="HD538" s="14"/>
      <c r="HE538" s="14"/>
      <c r="HF538" s="14"/>
      <c r="HG538" s="14"/>
      <c r="HH538" s="14"/>
      <c r="HI538" s="14"/>
      <c r="HJ538" s="14"/>
      <c r="HK538" s="14"/>
      <c r="HL538" s="14"/>
      <c r="HM538" s="14"/>
      <c r="HN538" s="14"/>
      <c r="HO538" s="14"/>
      <c r="HP538" s="14"/>
      <c r="HQ538" s="14"/>
      <c r="HR538" s="14"/>
      <c r="HS538" s="14"/>
      <c r="HT538" s="14"/>
      <c r="HU538" s="14"/>
      <c r="HV538" s="14"/>
      <c r="HW538" s="14"/>
      <c r="HX538" s="14"/>
      <c r="HY538" s="14"/>
      <c r="HZ538" s="14"/>
      <c r="IA538" s="14"/>
      <c r="IB538" s="14"/>
      <c r="IC538" s="14"/>
      <c r="ID538" s="14"/>
      <c r="IE538" s="14"/>
      <c r="IF538" s="14"/>
      <c r="IG538" s="14"/>
      <c r="IH538" s="14"/>
      <c r="II538" s="14"/>
      <c r="IJ538" s="14"/>
      <c r="IK538" s="14"/>
      <c r="IL538" s="14"/>
      <c r="IM538" s="14"/>
      <c r="IN538" s="14"/>
      <c r="IO538" s="14"/>
      <c r="IP538" s="14"/>
      <c r="IQ538" s="14"/>
      <c r="IR538" s="14"/>
      <c r="IS538" s="14"/>
      <c r="IT538" s="14"/>
      <c r="IU538" s="14"/>
      <c r="IV538" s="14"/>
    </row>
    <row r="539" spans="1:256" ht="114.75" customHeight="1">
      <c r="A539" s="34">
        <f>SUBTOTAL(103,$C$7:C539)*1</f>
        <v>513</v>
      </c>
      <c r="B539" s="35" t="s">
        <v>3047</v>
      </c>
      <c r="C539" s="35" t="s">
        <v>3047</v>
      </c>
      <c r="D539" s="35" t="s">
        <v>3048</v>
      </c>
      <c r="E539" s="35" t="s">
        <v>860</v>
      </c>
      <c r="F539" s="35" t="s">
        <v>3049</v>
      </c>
      <c r="G539" s="35" t="s">
        <v>22</v>
      </c>
      <c r="H539" s="37">
        <v>90000</v>
      </c>
      <c r="I539" s="35" t="s">
        <v>3050</v>
      </c>
      <c r="J539" s="35" t="s">
        <v>460</v>
      </c>
      <c r="K539" s="35" t="s">
        <v>3051</v>
      </c>
      <c r="L539" s="35" t="s">
        <v>2835</v>
      </c>
      <c r="M539" s="45"/>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c r="EL539" s="14"/>
      <c r="EM539" s="14"/>
      <c r="EN539" s="14"/>
      <c r="EO539" s="14"/>
      <c r="EP539" s="14"/>
      <c r="EQ539" s="14"/>
      <c r="ER539" s="14"/>
      <c r="ES539" s="14"/>
      <c r="ET539" s="14"/>
      <c r="EU539" s="14"/>
      <c r="EV539" s="14"/>
      <c r="EW539" s="14"/>
      <c r="EX539" s="14"/>
      <c r="EY539" s="14"/>
      <c r="EZ539" s="14"/>
      <c r="FA539" s="14"/>
      <c r="FB539" s="14"/>
      <c r="FC539" s="14"/>
      <c r="FD539" s="14"/>
      <c r="FE539" s="14"/>
      <c r="FF539" s="14"/>
      <c r="FG539" s="14"/>
      <c r="FH539" s="14"/>
      <c r="FI539" s="14"/>
      <c r="FJ539" s="14"/>
      <c r="FK539" s="14"/>
      <c r="FL539" s="14"/>
      <c r="FM539" s="14"/>
      <c r="FN539" s="14"/>
      <c r="FO539" s="14"/>
      <c r="FP539" s="14"/>
      <c r="FQ539" s="14"/>
      <c r="FR539" s="14"/>
      <c r="FS539" s="14"/>
      <c r="FT539" s="14"/>
      <c r="FU539" s="14"/>
      <c r="FV539" s="14"/>
      <c r="FW539" s="14"/>
      <c r="FX539" s="14"/>
      <c r="FY539" s="14"/>
      <c r="FZ539" s="14"/>
      <c r="GA539" s="14"/>
      <c r="GB539" s="14"/>
      <c r="GC539" s="14"/>
      <c r="GD539" s="14"/>
      <c r="GE539" s="14"/>
      <c r="GF539" s="14"/>
      <c r="GG539" s="14"/>
      <c r="GH539" s="14"/>
      <c r="GI539" s="14"/>
      <c r="GJ539" s="14"/>
      <c r="GK539" s="14"/>
      <c r="GL539" s="14"/>
      <c r="GM539" s="14"/>
      <c r="GN539" s="14"/>
      <c r="GO539" s="14"/>
      <c r="GP539" s="14"/>
      <c r="GQ539" s="14"/>
      <c r="GR539" s="14"/>
      <c r="GS539" s="14"/>
      <c r="GT539" s="14"/>
      <c r="GU539" s="14"/>
      <c r="GV539" s="14"/>
      <c r="GW539" s="14"/>
      <c r="GX539" s="14"/>
      <c r="GY539" s="14"/>
      <c r="GZ539" s="14"/>
      <c r="HA539" s="14"/>
      <c r="HB539" s="14"/>
      <c r="HC539" s="14"/>
      <c r="HD539" s="14"/>
      <c r="HE539" s="14"/>
      <c r="HF539" s="14"/>
      <c r="HG539" s="14"/>
      <c r="HH539" s="14"/>
      <c r="HI539" s="14"/>
      <c r="HJ539" s="14"/>
      <c r="HK539" s="14"/>
      <c r="HL539" s="14"/>
      <c r="HM539" s="14"/>
      <c r="HN539" s="14"/>
      <c r="HO539" s="14"/>
      <c r="HP539" s="14"/>
      <c r="HQ539" s="14"/>
      <c r="HR539" s="14"/>
      <c r="HS539" s="14"/>
      <c r="HT539" s="14"/>
      <c r="HU539" s="14"/>
      <c r="HV539" s="14"/>
      <c r="HW539" s="14"/>
      <c r="HX539" s="14"/>
      <c r="HY539" s="14"/>
      <c r="HZ539" s="14"/>
      <c r="IA539" s="14"/>
      <c r="IB539" s="14"/>
      <c r="IC539" s="14"/>
      <c r="ID539" s="14"/>
      <c r="IE539" s="14"/>
      <c r="IF539" s="14"/>
      <c r="IG539" s="14"/>
      <c r="IH539" s="14"/>
      <c r="II539" s="14"/>
      <c r="IJ539" s="14"/>
      <c r="IK539" s="14"/>
      <c r="IL539" s="14"/>
      <c r="IM539" s="14"/>
      <c r="IN539" s="14"/>
      <c r="IO539" s="14"/>
      <c r="IP539" s="14"/>
      <c r="IQ539" s="14"/>
      <c r="IR539" s="14"/>
      <c r="IS539" s="14"/>
      <c r="IT539" s="14"/>
      <c r="IU539" s="14"/>
      <c r="IV539" s="14"/>
    </row>
    <row r="540" spans="1:256" ht="114.75" customHeight="1">
      <c r="A540" s="34">
        <f>SUBTOTAL(103,$C$7:C540)*1</f>
        <v>514</v>
      </c>
      <c r="B540" s="35" t="s">
        <v>3052</v>
      </c>
      <c r="C540" s="35" t="s">
        <v>3053</v>
      </c>
      <c r="D540" s="35" t="s">
        <v>3054</v>
      </c>
      <c r="E540" s="35" t="s">
        <v>431</v>
      </c>
      <c r="F540" s="35" t="s">
        <v>3055</v>
      </c>
      <c r="G540" s="35" t="s">
        <v>22</v>
      </c>
      <c r="H540" s="37">
        <v>80000</v>
      </c>
      <c r="I540" s="38" t="s">
        <v>3056</v>
      </c>
      <c r="J540" s="35" t="s">
        <v>460</v>
      </c>
      <c r="K540" s="35" t="s">
        <v>2924</v>
      </c>
      <c r="L540" s="35" t="s">
        <v>2835</v>
      </c>
      <c r="M540" s="45"/>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c r="DW540" s="14"/>
      <c r="DX540" s="14"/>
      <c r="DY540" s="14"/>
      <c r="DZ540" s="14"/>
      <c r="EA540" s="14"/>
      <c r="EB540" s="14"/>
      <c r="EC540" s="14"/>
      <c r="ED540" s="14"/>
      <c r="EE540" s="14"/>
      <c r="EF540" s="14"/>
      <c r="EG540" s="14"/>
      <c r="EH540" s="14"/>
      <c r="EI540" s="14"/>
      <c r="EJ540" s="14"/>
      <c r="EK540" s="14"/>
      <c r="EL540" s="14"/>
      <c r="EM540" s="14"/>
      <c r="EN540" s="14"/>
      <c r="EO540" s="14"/>
      <c r="EP540" s="14"/>
      <c r="EQ540" s="14"/>
      <c r="ER540" s="14"/>
      <c r="ES540" s="14"/>
      <c r="ET540" s="14"/>
      <c r="EU540" s="14"/>
      <c r="EV540" s="14"/>
      <c r="EW540" s="14"/>
      <c r="EX540" s="14"/>
      <c r="EY540" s="14"/>
      <c r="EZ540" s="14"/>
      <c r="FA540" s="14"/>
      <c r="FB540" s="14"/>
      <c r="FC540" s="14"/>
      <c r="FD540" s="14"/>
      <c r="FE540" s="14"/>
      <c r="FF540" s="14"/>
      <c r="FG540" s="14"/>
      <c r="FH540" s="14"/>
      <c r="FI540" s="14"/>
      <c r="FJ540" s="14"/>
      <c r="FK540" s="14"/>
      <c r="FL540" s="14"/>
      <c r="FM540" s="14"/>
      <c r="FN540" s="14"/>
      <c r="FO540" s="14"/>
      <c r="FP540" s="14"/>
      <c r="FQ540" s="14"/>
      <c r="FR540" s="14"/>
      <c r="FS540" s="14"/>
      <c r="FT540" s="14"/>
      <c r="FU540" s="14"/>
      <c r="FV540" s="14"/>
      <c r="FW540" s="14"/>
      <c r="FX540" s="14"/>
      <c r="FY540" s="14"/>
      <c r="FZ540" s="14"/>
      <c r="GA540" s="14"/>
      <c r="GB540" s="14"/>
      <c r="GC540" s="14"/>
      <c r="GD540" s="14"/>
      <c r="GE540" s="14"/>
      <c r="GF540" s="14"/>
      <c r="GG540" s="14"/>
      <c r="GH540" s="14"/>
      <c r="GI540" s="14"/>
      <c r="GJ540" s="14"/>
      <c r="GK540" s="14"/>
      <c r="GL540" s="14"/>
      <c r="GM540" s="14"/>
      <c r="GN540" s="14"/>
      <c r="GO540" s="14"/>
      <c r="GP540" s="14"/>
      <c r="GQ540" s="14"/>
      <c r="GR540" s="14"/>
      <c r="GS540" s="14"/>
      <c r="GT540" s="14"/>
      <c r="GU540" s="14"/>
      <c r="GV540" s="14"/>
      <c r="GW540" s="14"/>
      <c r="GX540" s="14"/>
      <c r="GY540" s="14"/>
      <c r="GZ540" s="14"/>
      <c r="HA540" s="14"/>
      <c r="HB540" s="14"/>
      <c r="HC540" s="14"/>
      <c r="HD540" s="14"/>
      <c r="HE540" s="14"/>
      <c r="HF540" s="14"/>
      <c r="HG540" s="14"/>
      <c r="HH540" s="14"/>
      <c r="HI540" s="14"/>
      <c r="HJ540" s="14"/>
      <c r="HK540" s="14"/>
      <c r="HL540" s="14"/>
      <c r="HM540" s="14"/>
      <c r="HN540" s="14"/>
      <c r="HO540" s="14"/>
      <c r="HP540" s="14"/>
      <c r="HQ540" s="14"/>
      <c r="HR540" s="14"/>
      <c r="HS540" s="14"/>
      <c r="HT540" s="14"/>
      <c r="HU540" s="14"/>
      <c r="HV540" s="14"/>
      <c r="HW540" s="14"/>
      <c r="HX540" s="14"/>
      <c r="HY540" s="14"/>
      <c r="HZ540" s="14"/>
      <c r="IA540" s="14"/>
      <c r="IB540" s="14"/>
      <c r="IC540" s="14"/>
      <c r="ID540" s="14"/>
      <c r="IE540" s="14"/>
      <c r="IF540" s="14"/>
      <c r="IG540" s="14"/>
      <c r="IH540" s="14"/>
      <c r="II540" s="14"/>
      <c r="IJ540" s="14"/>
      <c r="IK540" s="14"/>
      <c r="IL540" s="14"/>
      <c r="IM540" s="14"/>
      <c r="IN540" s="14"/>
      <c r="IO540" s="14"/>
      <c r="IP540" s="14"/>
      <c r="IQ540" s="14"/>
      <c r="IR540" s="14"/>
      <c r="IS540" s="14"/>
      <c r="IT540" s="14"/>
      <c r="IU540" s="14"/>
      <c r="IV540" s="14"/>
    </row>
    <row r="541" spans="1:256" ht="114.75" customHeight="1">
      <c r="A541" s="34">
        <f>SUBTOTAL(103,$C$7:C541)*1</f>
        <v>515</v>
      </c>
      <c r="B541" s="35" t="s">
        <v>3057</v>
      </c>
      <c r="C541" s="35" t="s">
        <v>3058</v>
      </c>
      <c r="D541" s="35" t="s">
        <v>3059</v>
      </c>
      <c r="E541" s="35" t="s">
        <v>431</v>
      </c>
      <c r="F541" s="35" t="s">
        <v>3060</v>
      </c>
      <c r="G541" s="38" t="s">
        <v>30</v>
      </c>
      <c r="H541" s="37">
        <v>80000</v>
      </c>
      <c r="I541" s="35" t="s">
        <v>3061</v>
      </c>
      <c r="J541" s="38" t="s">
        <v>460</v>
      </c>
      <c r="K541" s="35" t="s">
        <v>3062</v>
      </c>
      <c r="L541" s="35" t="s">
        <v>2835</v>
      </c>
      <c r="M541" s="45"/>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c r="DW541" s="14"/>
      <c r="DX541" s="14"/>
      <c r="DY541" s="14"/>
      <c r="DZ541" s="14"/>
      <c r="EA541" s="14"/>
      <c r="EB541" s="14"/>
      <c r="EC541" s="14"/>
      <c r="ED541" s="14"/>
      <c r="EE541" s="14"/>
      <c r="EF541" s="14"/>
      <c r="EG541" s="14"/>
      <c r="EH541" s="14"/>
      <c r="EI541" s="14"/>
      <c r="EJ541" s="14"/>
      <c r="EK541" s="14"/>
      <c r="EL541" s="14"/>
      <c r="EM541" s="14"/>
      <c r="EN541" s="14"/>
      <c r="EO541" s="14"/>
      <c r="EP541" s="14"/>
      <c r="EQ541" s="14"/>
      <c r="ER541" s="14"/>
      <c r="ES541" s="14"/>
      <c r="ET541" s="14"/>
      <c r="EU541" s="14"/>
      <c r="EV541" s="14"/>
      <c r="EW541" s="14"/>
      <c r="EX541" s="14"/>
      <c r="EY541" s="14"/>
      <c r="EZ541" s="14"/>
      <c r="FA541" s="14"/>
      <c r="FB541" s="14"/>
      <c r="FC541" s="14"/>
      <c r="FD541" s="14"/>
      <c r="FE541" s="14"/>
      <c r="FF541" s="14"/>
      <c r="FG541" s="14"/>
      <c r="FH541" s="14"/>
      <c r="FI541" s="14"/>
      <c r="FJ541" s="14"/>
      <c r="FK541" s="14"/>
      <c r="FL541" s="14"/>
      <c r="FM541" s="14"/>
      <c r="FN541" s="14"/>
      <c r="FO541" s="14"/>
      <c r="FP541" s="14"/>
      <c r="FQ541" s="14"/>
      <c r="FR541" s="14"/>
      <c r="FS541" s="14"/>
      <c r="FT541" s="14"/>
      <c r="FU541" s="14"/>
      <c r="FV541" s="14"/>
      <c r="FW541" s="14"/>
      <c r="FX541" s="14"/>
      <c r="FY541" s="14"/>
      <c r="FZ541" s="14"/>
      <c r="GA541" s="14"/>
      <c r="GB541" s="14"/>
      <c r="GC541" s="14"/>
      <c r="GD541" s="14"/>
      <c r="GE541" s="14"/>
      <c r="GF541" s="14"/>
      <c r="GG541" s="14"/>
      <c r="GH541" s="14"/>
      <c r="GI541" s="14"/>
      <c r="GJ541" s="14"/>
      <c r="GK541" s="14"/>
      <c r="GL541" s="14"/>
      <c r="GM541" s="14"/>
      <c r="GN541" s="14"/>
      <c r="GO541" s="14"/>
      <c r="GP541" s="14"/>
      <c r="GQ541" s="14"/>
      <c r="GR541" s="14"/>
      <c r="GS541" s="14"/>
      <c r="GT541" s="14"/>
      <c r="GU541" s="14"/>
      <c r="GV541" s="14"/>
      <c r="GW541" s="14"/>
      <c r="GX541" s="14"/>
      <c r="GY541" s="14"/>
      <c r="GZ541" s="14"/>
      <c r="HA541" s="14"/>
      <c r="HB541" s="14"/>
      <c r="HC541" s="14"/>
      <c r="HD541" s="14"/>
      <c r="HE541" s="14"/>
      <c r="HF541" s="14"/>
      <c r="HG541" s="14"/>
      <c r="HH541" s="14"/>
      <c r="HI541" s="14"/>
      <c r="HJ541" s="14"/>
      <c r="HK541" s="14"/>
      <c r="HL541" s="14"/>
      <c r="HM541" s="14"/>
      <c r="HN541" s="14"/>
      <c r="HO541" s="14"/>
      <c r="HP541" s="14"/>
      <c r="HQ541" s="14"/>
      <c r="HR541" s="14"/>
      <c r="HS541" s="14"/>
      <c r="HT541" s="14"/>
      <c r="HU541" s="14"/>
      <c r="HV541" s="14"/>
      <c r="HW541" s="14"/>
      <c r="HX541" s="14"/>
      <c r="HY541" s="14"/>
      <c r="HZ541" s="14"/>
      <c r="IA541" s="14"/>
      <c r="IB541" s="14"/>
      <c r="IC541" s="14"/>
      <c r="ID541" s="14"/>
      <c r="IE541" s="14"/>
      <c r="IF541" s="14"/>
      <c r="IG541" s="14"/>
      <c r="IH541" s="14"/>
      <c r="II541" s="14"/>
      <c r="IJ541" s="14"/>
      <c r="IK541" s="14"/>
      <c r="IL541" s="14"/>
      <c r="IM541" s="14"/>
      <c r="IN541" s="14"/>
      <c r="IO541" s="14"/>
      <c r="IP541" s="14"/>
      <c r="IQ541" s="14"/>
      <c r="IR541" s="14"/>
      <c r="IS541" s="14"/>
      <c r="IT541" s="14"/>
      <c r="IU541" s="14"/>
      <c r="IV541" s="14"/>
    </row>
    <row r="542" spans="1:256" ht="114.75" customHeight="1">
      <c r="A542" s="34">
        <f>SUBTOTAL(103,$C$7:C542)*1</f>
        <v>516</v>
      </c>
      <c r="B542" s="35" t="s">
        <v>3063</v>
      </c>
      <c r="C542" s="35" t="s">
        <v>3064</v>
      </c>
      <c r="D542" s="35" t="s">
        <v>3065</v>
      </c>
      <c r="E542" s="35" t="s">
        <v>444</v>
      </c>
      <c r="F542" s="35" t="s">
        <v>3066</v>
      </c>
      <c r="G542" s="35" t="s">
        <v>67</v>
      </c>
      <c r="H542" s="37">
        <v>60000</v>
      </c>
      <c r="I542" s="35" t="s">
        <v>121</v>
      </c>
      <c r="J542" s="35" t="s">
        <v>3067</v>
      </c>
      <c r="K542" s="35" t="s">
        <v>3068</v>
      </c>
      <c r="L542" s="35" t="s">
        <v>2835</v>
      </c>
      <c r="M542" s="45"/>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E542" s="14"/>
      <c r="EF542" s="14"/>
      <c r="EG542" s="14"/>
      <c r="EH542" s="14"/>
      <c r="EI542" s="14"/>
      <c r="EJ542" s="14"/>
      <c r="EK542" s="14"/>
      <c r="EL542" s="14"/>
      <c r="EM542" s="14"/>
      <c r="EN542" s="14"/>
      <c r="EO542" s="14"/>
      <c r="EP542" s="14"/>
      <c r="EQ542" s="14"/>
      <c r="ER542" s="14"/>
      <c r="ES542" s="14"/>
      <c r="ET542" s="14"/>
      <c r="EU542" s="14"/>
      <c r="EV542" s="14"/>
      <c r="EW542" s="14"/>
      <c r="EX542" s="14"/>
      <c r="EY542" s="14"/>
      <c r="EZ542" s="14"/>
      <c r="FA542" s="14"/>
      <c r="FB542" s="14"/>
      <c r="FC542" s="14"/>
      <c r="FD542" s="14"/>
      <c r="FE542" s="14"/>
      <c r="FF542" s="14"/>
      <c r="FG542" s="14"/>
      <c r="FH542" s="14"/>
      <c r="FI542" s="14"/>
      <c r="FJ542" s="14"/>
      <c r="FK542" s="14"/>
      <c r="FL542" s="14"/>
      <c r="FM542" s="14"/>
      <c r="FN542" s="14"/>
      <c r="FO542" s="14"/>
      <c r="FP542" s="14"/>
      <c r="FQ542" s="14"/>
      <c r="FR542" s="14"/>
      <c r="FS542" s="14"/>
      <c r="FT542" s="14"/>
      <c r="FU542" s="14"/>
      <c r="FV542" s="14"/>
      <c r="FW542" s="14"/>
      <c r="FX542" s="14"/>
      <c r="FY542" s="14"/>
      <c r="FZ542" s="14"/>
      <c r="GA542" s="14"/>
      <c r="GB542" s="14"/>
      <c r="GC542" s="14"/>
      <c r="GD542" s="14"/>
      <c r="GE542" s="14"/>
      <c r="GF542" s="14"/>
      <c r="GG542" s="14"/>
      <c r="GH542" s="14"/>
      <c r="GI542" s="14"/>
      <c r="GJ542" s="14"/>
      <c r="GK542" s="14"/>
      <c r="GL542" s="14"/>
      <c r="GM542" s="14"/>
      <c r="GN542" s="14"/>
      <c r="GO542" s="14"/>
      <c r="GP542" s="14"/>
      <c r="GQ542" s="14"/>
      <c r="GR542" s="14"/>
      <c r="GS542" s="14"/>
      <c r="GT542" s="14"/>
      <c r="GU542" s="14"/>
      <c r="GV542" s="14"/>
      <c r="GW542" s="14"/>
      <c r="GX542" s="14"/>
      <c r="GY542" s="14"/>
      <c r="GZ542" s="14"/>
      <c r="HA542" s="14"/>
      <c r="HB542" s="14"/>
      <c r="HC542" s="14"/>
      <c r="HD542" s="14"/>
      <c r="HE542" s="14"/>
      <c r="HF542" s="14"/>
      <c r="HG542" s="14"/>
      <c r="HH542" s="14"/>
      <c r="HI542" s="14"/>
      <c r="HJ542" s="14"/>
      <c r="HK542" s="14"/>
      <c r="HL542" s="14"/>
      <c r="HM542" s="14"/>
      <c r="HN542" s="14"/>
      <c r="HO542" s="14"/>
      <c r="HP542" s="14"/>
      <c r="HQ542" s="14"/>
      <c r="HR542" s="14"/>
      <c r="HS542" s="14"/>
      <c r="HT542" s="14"/>
      <c r="HU542" s="14"/>
      <c r="HV542" s="14"/>
      <c r="HW542" s="14"/>
      <c r="HX542" s="14"/>
      <c r="HY542" s="14"/>
      <c r="HZ542" s="14"/>
      <c r="IA542" s="14"/>
      <c r="IB542" s="14"/>
      <c r="IC542" s="14"/>
      <c r="ID542" s="14"/>
      <c r="IE542" s="14"/>
      <c r="IF542" s="14"/>
      <c r="IG542" s="14"/>
      <c r="IH542" s="14"/>
      <c r="II542" s="14"/>
      <c r="IJ542" s="14"/>
      <c r="IK542" s="14"/>
      <c r="IL542" s="14"/>
      <c r="IM542" s="14"/>
      <c r="IN542" s="14"/>
      <c r="IO542" s="14"/>
      <c r="IP542" s="14"/>
      <c r="IQ542" s="14"/>
      <c r="IR542" s="14"/>
      <c r="IS542" s="14"/>
      <c r="IT542" s="14"/>
      <c r="IU542" s="14"/>
      <c r="IV542" s="14"/>
    </row>
    <row r="543" spans="1:13" s="12" customFormat="1" ht="114.75" customHeight="1">
      <c r="A543" s="34">
        <f>SUBTOTAL(103,$C$7:C543)*1</f>
        <v>517</v>
      </c>
      <c r="B543" s="35" t="s">
        <v>3069</v>
      </c>
      <c r="C543" s="35" t="s">
        <v>3069</v>
      </c>
      <c r="D543" s="36" t="s">
        <v>3070</v>
      </c>
      <c r="E543" s="35" t="s">
        <v>444</v>
      </c>
      <c r="F543" s="35" t="s">
        <v>3071</v>
      </c>
      <c r="G543" s="38" t="s">
        <v>67</v>
      </c>
      <c r="H543" s="37">
        <v>50000</v>
      </c>
      <c r="I543" s="35" t="s">
        <v>2905</v>
      </c>
      <c r="J543" s="38" t="s">
        <v>460</v>
      </c>
      <c r="K543" s="35" t="s">
        <v>3072</v>
      </c>
      <c r="L543" s="35" t="s">
        <v>2835</v>
      </c>
      <c r="M543" s="45"/>
    </row>
    <row r="544" spans="1:13" s="12" customFormat="1" ht="114.75" customHeight="1">
      <c r="A544" s="34">
        <f>SUBTOTAL(103,$C$7:C544)*1</f>
        <v>518</v>
      </c>
      <c r="B544" s="35" t="s">
        <v>3073</v>
      </c>
      <c r="C544" s="35" t="s">
        <v>3073</v>
      </c>
      <c r="D544" s="36" t="s">
        <v>3074</v>
      </c>
      <c r="E544" s="35" t="s">
        <v>444</v>
      </c>
      <c r="F544" s="35" t="s">
        <v>3075</v>
      </c>
      <c r="G544" s="38" t="s">
        <v>67</v>
      </c>
      <c r="H544" s="37">
        <v>26000</v>
      </c>
      <c r="I544" s="35" t="s">
        <v>2905</v>
      </c>
      <c r="J544" s="38" t="s">
        <v>460</v>
      </c>
      <c r="K544" s="35" t="s">
        <v>3076</v>
      </c>
      <c r="L544" s="35" t="s">
        <v>2835</v>
      </c>
      <c r="M544" s="45"/>
    </row>
    <row r="545" spans="1:13" s="9" customFormat="1" ht="114.75" customHeight="1">
      <c r="A545" s="34">
        <f>SUBTOTAL(103,$C$7:C545)*1</f>
        <v>519</v>
      </c>
      <c r="B545" s="35" t="s">
        <v>3077</v>
      </c>
      <c r="C545" s="35" t="s">
        <v>3078</v>
      </c>
      <c r="D545" s="35" t="s">
        <v>3079</v>
      </c>
      <c r="E545" s="35" t="s">
        <v>1103</v>
      </c>
      <c r="F545" s="35" t="s">
        <v>3080</v>
      </c>
      <c r="G545" s="35" t="s">
        <v>67</v>
      </c>
      <c r="H545" s="37">
        <v>24112</v>
      </c>
      <c r="I545" s="35" t="s">
        <v>3081</v>
      </c>
      <c r="J545" s="35" t="s">
        <v>3082</v>
      </c>
      <c r="K545" s="35" t="s">
        <v>3083</v>
      </c>
      <c r="L545" s="35" t="s">
        <v>2835</v>
      </c>
      <c r="M545" s="46"/>
    </row>
    <row r="546" spans="1:13" s="9" customFormat="1" ht="114.75" customHeight="1">
      <c r="A546" s="34">
        <f>SUBTOTAL(103,$C$7:C546)*1</f>
        <v>520</v>
      </c>
      <c r="B546" s="35" t="s">
        <v>3084</v>
      </c>
      <c r="C546" s="35" t="s">
        <v>3085</v>
      </c>
      <c r="D546" s="35" t="s">
        <v>3086</v>
      </c>
      <c r="E546" s="35" t="s">
        <v>3087</v>
      </c>
      <c r="F546" s="35" t="s">
        <v>3088</v>
      </c>
      <c r="G546" s="35" t="s">
        <v>67</v>
      </c>
      <c r="H546" s="37">
        <v>100000</v>
      </c>
      <c r="I546" s="35" t="s">
        <v>3089</v>
      </c>
      <c r="J546" s="35" t="s">
        <v>3082</v>
      </c>
      <c r="K546" s="35" t="s">
        <v>3090</v>
      </c>
      <c r="L546" s="35" t="s">
        <v>2835</v>
      </c>
      <c r="M546" s="46"/>
    </row>
    <row r="547" spans="1:13" s="9" customFormat="1" ht="114.75" customHeight="1">
      <c r="A547" s="34">
        <f>SUBTOTAL(103,$C$7:C547)*1</f>
        <v>521</v>
      </c>
      <c r="B547" s="35" t="s">
        <v>3091</v>
      </c>
      <c r="C547" s="35" t="s">
        <v>3092</v>
      </c>
      <c r="D547" s="35" t="s">
        <v>3093</v>
      </c>
      <c r="E547" s="35" t="s">
        <v>199</v>
      </c>
      <c r="F547" s="35" t="s">
        <v>3094</v>
      </c>
      <c r="G547" s="35" t="s">
        <v>67</v>
      </c>
      <c r="H547" s="37">
        <v>39484</v>
      </c>
      <c r="I547" s="35" t="s">
        <v>3095</v>
      </c>
      <c r="J547" s="35" t="s">
        <v>3096</v>
      </c>
      <c r="K547" s="35" t="s">
        <v>3097</v>
      </c>
      <c r="L547" s="35" t="s">
        <v>2835</v>
      </c>
      <c r="M547" s="46"/>
    </row>
    <row r="548" spans="1:13" s="9" customFormat="1" ht="114.75" customHeight="1">
      <c r="A548" s="34">
        <f>SUBTOTAL(103,$C$7:C548)*1</f>
        <v>522</v>
      </c>
      <c r="B548" s="35" t="s">
        <v>3098</v>
      </c>
      <c r="C548" s="35" t="s">
        <v>3099</v>
      </c>
      <c r="D548" s="35" t="s">
        <v>3100</v>
      </c>
      <c r="E548" s="35" t="s">
        <v>641</v>
      </c>
      <c r="F548" s="35" t="s">
        <v>3101</v>
      </c>
      <c r="G548" s="35" t="s">
        <v>67</v>
      </c>
      <c r="H548" s="37">
        <v>1030000</v>
      </c>
      <c r="I548" s="35" t="s">
        <v>3102</v>
      </c>
      <c r="J548" s="35" t="s">
        <v>3103</v>
      </c>
      <c r="K548" s="35" t="s">
        <v>3104</v>
      </c>
      <c r="L548" s="35" t="s">
        <v>2835</v>
      </c>
      <c r="M548" s="46"/>
    </row>
    <row r="549" spans="1:13" s="9" customFormat="1" ht="114.75" customHeight="1">
      <c r="A549" s="34">
        <f>SUBTOTAL(103,$C$7:C549)*1</f>
        <v>523</v>
      </c>
      <c r="B549" s="35" t="s">
        <v>3105</v>
      </c>
      <c r="C549" s="35" t="s">
        <v>3106</v>
      </c>
      <c r="D549" s="36" t="s">
        <v>3107</v>
      </c>
      <c r="E549" s="35" t="s">
        <v>1227</v>
      </c>
      <c r="F549" s="35" t="s">
        <v>3108</v>
      </c>
      <c r="G549" s="35" t="s">
        <v>22</v>
      </c>
      <c r="H549" s="37">
        <v>546311</v>
      </c>
      <c r="I549" s="35" t="s">
        <v>495</v>
      </c>
      <c r="J549" s="35" t="s">
        <v>3109</v>
      </c>
      <c r="K549" s="35" t="s">
        <v>3110</v>
      </c>
      <c r="L549" s="35" t="s">
        <v>2835</v>
      </c>
      <c r="M549" s="91"/>
    </row>
    <row r="550" spans="3:13" s="17" customFormat="1" ht="114.75" customHeight="1">
      <c r="C550" s="90"/>
      <c r="D550" s="90"/>
      <c r="E550" s="90"/>
      <c r="F550" s="90"/>
      <c r="G550" s="90"/>
      <c r="H550" s="53"/>
      <c r="I550" s="90"/>
      <c r="J550" s="90"/>
      <c r="K550" s="90"/>
      <c r="L550" s="90"/>
      <c r="M550" s="90"/>
    </row>
  </sheetData>
  <sheetProtection/>
  <autoFilter ref="A4:HO550"/>
  <mergeCells count="25">
    <mergeCell ref="A1:C1"/>
    <mergeCell ref="A2:M2"/>
    <mergeCell ref="K3:L3"/>
    <mergeCell ref="A5:C5"/>
    <mergeCell ref="A6:C6"/>
    <mergeCell ref="A25:C25"/>
    <mergeCell ref="A27:C27"/>
    <mergeCell ref="A29:C29"/>
    <mergeCell ref="A33:C33"/>
    <mergeCell ref="A35:C35"/>
    <mergeCell ref="A37:C37"/>
    <mergeCell ref="A40:C40"/>
    <mergeCell ref="A88:C88"/>
    <mergeCell ref="A112:C112"/>
    <mergeCell ref="A152:C152"/>
    <mergeCell ref="A183:C183"/>
    <mergeCell ref="A207:C207"/>
    <mergeCell ref="A250:C250"/>
    <mergeCell ref="A323:C323"/>
    <mergeCell ref="A373:C373"/>
    <mergeCell ref="A404:C404"/>
    <mergeCell ref="A437:C437"/>
    <mergeCell ref="A452:C452"/>
    <mergeCell ref="A484:C484"/>
    <mergeCell ref="A500:C500"/>
  </mergeCells>
  <conditionalFormatting sqref="B7">
    <cfRule type="expression" priority="96" dxfId="0" stopIfTrue="1">
      <formula>AND(COUNTIF($B$7,B7)&gt;1,NOT(ISBLANK(B7)))</formula>
    </cfRule>
  </conditionalFormatting>
  <conditionalFormatting sqref="C7">
    <cfRule type="expression" priority="71" dxfId="0" stopIfTrue="1">
      <formula>AND(COUNTIF($C$7,C7)&gt;1,NOT(ISBLANK(C7)))</formula>
    </cfRule>
  </conditionalFormatting>
  <conditionalFormatting sqref="B14">
    <cfRule type="expression" priority="93" dxfId="0" stopIfTrue="1">
      <formula>AND(COUNTIF($B$14,B14)&gt;1,NOT(ISBLANK(B14)))</formula>
    </cfRule>
  </conditionalFormatting>
  <conditionalFormatting sqref="C14">
    <cfRule type="expression" priority="68" dxfId="0" stopIfTrue="1">
      <formula>AND(COUNTIF($C$14,C14)&gt;1,NOT(ISBLANK(C14)))</formula>
    </cfRule>
  </conditionalFormatting>
  <conditionalFormatting sqref="B21">
    <cfRule type="expression" priority="44" dxfId="0" stopIfTrue="1">
      <formula>AND(COUNTIF($B$21,B21)&gt;1,NOT(ISBLANK(B21)))</formula>
    </cfRule>
  </conditionalFormatting>
  <conditionalFormatting sqref="C21">
    <cfRule type="expression" priority="43" dxfId="0" stopIfTrue="1">
      <formula>AND(COUNTIF($C$21,C21)&gt;1,NOT(ISBLANK(C21)))</formula>
    </cfRule>
  </conditionalFormatting>
  <conditionalFormatting sqref="B24">
    <cfRule type="expression" priority="50" dxfId="0" stopIfTrue="1">
      <formula>AND(COUNTIF($B$24,B24)&gt;1,NOT(ISBLANK(B24)))</formula>
    </cfRule>
  </conditionalFormatting>
  <conditionalFormatting sqref="B28">
    <cfRule type="expression" priority="92" dxfId="0" stopIfTrue="1">
      <formula>AND(COUNTIF($B$28,B28)&gt;1,NOT(ISBLANK(B28)))</formula>
    </cfRule>
  </conditionalFormatting>
  <conditionalFormatting sqref="C28">
    <cfRule type="expression" priority="67" dxfId="0" stopIfTrue="1">
      <formula>AND(COUNTIF($C$28,C28)&gt;1,NOT(ISBLANK(C28)))</formula>
    </cfRule>
  </conditionalFormatting>
  <conditionalFormatting sqref="C151">
    <cfRule type="expression" priority="47" dxfId="0" stopIfTrue="1">
      <formula>AND(COUNTIF($C$151,C151)&gt;1,NOT(ISBLANK(C151)))</formula>
    </cfRule>
  </conditionalFormatting>
  <conditionalFormatting sqref="B200">
    <cfRule type="expression" priority="97" dxfId="0" stopIfTrue="1">
      <formula>AND(COUNTIF($B$200,B200)&gt;1,NOT(ISBLANK(B200)))</formula>
    </cfRule>
  </conditionalFormatting>
  <conditionalFormatting sqref="C200">
    <cfRule type="expression" priority="72" dxfId="0" stopIfTrue="1">
      <formula>AND(COUNTIF($C$200,C200)&gt;1,NOT(ISBLANK(C200)))</formula>
    </cfRule>
  </conditionalFormatting>
  <conditionalFormatting sqref="B204">
    <cfRule type="expression" priority="40" dxfId="0" stopIfTrue="1">
      <formula>AND(COUNTIF($B$204,B204)&gt;1,NOT(ISBLANK(B204)))</formula>
    </cfRule>
  </conditionalFormatting>
  <conditionalFormatting sqref="C204">
    <cfRule type="expression" priority="37" dxfId="0" stopIfTrue="1">
      <formula>AND(COUNTIF($C$204,C204)&gt;1,NOT(ISBLANK(C204)))</formula>
    </cfRule>
  </conditionalFormatting>
  <conditionalFormatting sqref="B205">
    <cfRule type="expression" priority="38" dxfId="0" stopIfTrue="1">
      <formula>AND(COUNTIF($B$205,B205)&gt;1,NOT(ISBLANK(B205)))</formula>
    </cfRule>
  </conditionalFormatting>
  <conditionalFormatting sqref="C205">
    <cfRule type="expression" priority="35" dxfId="0" stopIfTrue="1">
      <formula>AND(COUNTIF($C$205,C205)&gt;1,NOT(ISBLANK(C205)))</formula>
    </cfRule>
  </conditionalFormatting>
  <conditionalFormatting sqref="B206">
    <cfRule type="expression" priority="39" dxfId="0" stopIfTrue="1">
      <formula>AND(COUNTIF($B$206,B206)&gt;1,NOT(ISBLANK(B206)))</formula>
    </cfRule>
  </conditionalFormatting>
  <conditionalFormatting sqref="C206">
    <cfRule type="expression" priority="36" dxfId="0" stopIfTrue="1">
      <formula>AND(COUNTIF($C$206,C206)&gt;1,NOT(ISBLANK(C206)))</formula>
    </cfRule>
  </conditionalFormatting>
  <conditionalFormatting sqref="B307">
    <cfRule type="expression" priority="80" dxfId="1" stopIfTrue="1">
      <formula>AND(COUNTIF($B$307,B307)&gt;1,NOT(ISBLANK(B307)))</formula>
    </cfRule>
  </conditionalFormatting>
  <conditionalFormatting sqref="C307">
    <cfRule type="expression" priority="55" dxfId="1" stopIfTrue="1">
      <formula>AND(COUNTIF($C$307,C307)&gt;1,NOT(ISBLANK(C307)))</formula>
    </cfRule>
  </conditionalFormatting>
  <conditionalFormatting sqref="B309">
    <cfRule type="expression" priority="26" dxfId="0" stopIfTrue="1">
      <formula>AND(COUNTIF($B$309,B309)&gt;1,NOT(ISBLANK(B309)))</formula>
    </cfRule>
  </conditionalFormatting>
  <conditionalFormatting sqref="C309">
    <cfRule type="expression" priority="19" dxfId="0" stopIfTrue="1">
      <formula>AND(COUNTIF($C$309,C309)&gt;1,NOT(ISBLANK(C309)))</formula>
    </cfRule>
  </conditionalFormatting>
  <conditionalFormatting sqref="B310">
    <cfRule type="expression" priority="28" dxfId="0" stopIfTrue="1">
      <formula>AND(COUNTIF($B$310,B310)&gt;1,NOT(ISBLANK(B310)))</formula>
    </cfRule>
    <cfRule type="expression" priority="29" dxfId="1" stopIfTrue="1">
      <formula>AND(COUNTIF($B$310,B310)&gt;1,NOT(ISBLANK(B310)))</formula>
    </cfRule>
  </conditionalFormatting>
  <conditionalFormatting sqref="C310">
    <cfRule type="expression" priority="21" dxfId="0" stopIfTrue="1">
      <formula>AND(COUNTIF($C$310,C310)&gt;1,NOT(ISBLANK(C310)))</formula>
    </cfRule>
    <cfRule type="expression" priority="22" dxfId="1" stopIfTrue="1">
      <formula>AND(COUNTIF($C$310,C310)&gt;1,NOT(ISBLANK(C310)))</formula>
    </cfRule>
  </conditionalFormatting>
  <conditionalFormatting sqref="B311">
    <cfRule type="expression" priority="27" dxfId="0" stopIfTrue="1">
      <formula>AND(COUNTIF($B$311,B311)&gt;1,NOT(ISBLANK(B311)))</formula>
    </cfRule>
  </conditionalFormatting>
  <conditionalFormatting sqref="C311">
    <cfRule type="expression" priority="20" dxfId="0" stopIfTrue="1">
      <formula>AND(COUNTIF($C$311,C311)&gt;1,NOT(ISBLANK(C311)))</formula>
    </cfRule>
  </conditionalFormatting>
  <conditionalFormatting sqref="B312">
    <cfRule type="expression" priority="31" dxfId="0" stopIfTrue="1">
      <formula>AND(COUNTIF($B$312,B312)&gt;1,NOT(ISBLANK(B312)))</formula>
    </cfRule>
  </conditionalFormatting>
  <conditionalFormatting sqref="C312">
    <cfRule type="expression" priority="24" dxfId="0" stopIfTrue="1">
      <formula>AND(COUNTIF($C$312,C312)&gt;1,NOT(ISBLANK(C312)))</formula>
    </cfRule>
  </conditionalFormatting>
  <conditionalFormatting sqref="C322">
    <cfRule type="expression" priority="46" dxfId="0" stopIfTrue="1">
      <formula>AND(COUNTIF($C$322,C322)&gt;1,NOT(ISBLANK(C322)))</formula>
    </cfRule>
  </conditionalFormatting>
  <conditionalFormatting sqref="B400">
    <cfRule type="expression" priority="18" dxfId="0" stopIfTrue="1">
      <formula>AND(COUNTIF($B$400,B400)&gt;1,NOT(ISBLANK(B400)))</formula>
    </cfRule>
  </conditionalFormatting>
  <conditionalFormatting sqref="C400">
    <cfRule type="expression" priority="17" dxfId="0" stopIfTrue="1">
      <formula>AND(COUNTIF($C$400,C400)&gt;1,NOT(ISBLANK(C400)))</formula>
    </cfRule>
  </conditionalFormatting>
  <conditionalFormatting sqref="B401">
    <cfRule type="expression" priority="16" dxfId="0" stopIfTrue="1">
      <formula>AND(COUNTIF($B$401,B401)&gt;1,NOT(ISBLANK(B401)))</formula>
    </cfRule>
  </conditionalFormatting>
  <conditionalFormatting sqref="C401">
    <cfRule type="expression" priority="15" dxfId="0" stopIfTrue="1">
      <formula>AND(COUNTIF($C$401,C401)&gt;1,NOT(ISBLANK(C401)))</formula>
    </cfRule>
  </conditionalFormatting>
  <conditionalFormatting sqref="B402">
    <cfRule type="expression" priority="14" dxfId="0" stopIfTrue="1">
      <formula>AND(COUNTIF($B$402,B402)&gt;1,NOT(ISBLANK(B402)))</formula>
    </cfRule>
  </conditionalFormatting>
  <conditionalFormatting sqref="C402">
    <cfRule type="expression" priority="13" dxfId="0" stopIfTrue="1">
      <formula>AND(COUNTIF($C$402,C402)&gt;1,NOT(ISBLANK(C402)))</formula>
    </cfRule>
  </conditionalFormatting>
  <conditionalFormatting sqref="B403">
    <cfRule type="expression" priority="12" dxfId="0" stopIfTrue="1">
      <formula>AND(COUNTIF($B$403,B403)&gt;1,NOT(ISBLANK(B403)))</formula>
    </cfRule>
  </conditionalFormatting>
  <conditionalFormatting sqref="C403">
    <cfRule type="expression" priority="11" dxfId="0" stopIfTrue="1">
      <formula>AND(COUNTIF($C$403,C403)&gt;1,NOT(ISBLANK(C403)))</formula>
    </cfRule>
  </conditionalFormatting>
  <conditionalFormatting sqref="B429">
    <cfRule type="expression" priority="4" dxfId="0" stopIfTrue="1">
      <formula>AND(COUNTIF($B$429,B429)&gt;1,NOT(ISBLANK(B429)))</formula>
    </cfRule>
  </conditionalFormatting>
  <conditionalFormatting sqref="C429">
    <cfRule type="expression" priority="3" dxfId="0" stopIfTrue="1">
      <formula>AND(COUNTIF($C$429,C429)&gt;1,NOT(ISBLANK(C429)))</formula>
    </cfRule>
  </conditionalFormatting>
  <conditionalFormatting sqref="C436">
    <cfRule type="expression" priority="45" dxfId="0" stopIfTrue="1">
      <formula>AND(COUNTIF($C$436,C436)&gt;1,NOT(ISBLANK(C436)))</formula>
    </cfRule>
  </conditionalFormatting>
  <conditionalFormatting sqref="B531">
    <cfRule type="expression" priority="102" dxfId="0" stopIfTrue="1">
      <formula>AND(COUNTIF($B$531,B531)&gt;1,NOT(ISBLANK(B531)))</formula>
    </cfRule>
  </conditionalFormatting>
  <conditionalFormatting sqref="C531">
    <cfRule type="expression" priority="74" dxfId="0" stopIfTrue="1">
      <formula>AND(COUNTIF($C$531,C531)&gt;1,NOT(ISBLANK(C531)))</formula>
    </cfRule>
  </conditionalFormatting>
  <conditionalFormatting sqref="B542">
    <cfRule type="expression" priority="10" dxfId="0" stopIfTrue="1">
      <formula>AND(COUNTIF($B$542,B542)&gt;1,NOT(ISBLANK(B542)))</formula>
    </cfRule>
  </conditionalFormatting>
  <conditionalFormatting sqref="C542">
    <cfRule type="expression" priority="9" dxfId="0" stopIfTrue="1">
      <formula>AND(COUNTIF($C$542,C542)&gt;1,NOT(ISBLANK(C542)))</formula>
    </cfRule>
  </conditionalFormatting>
  <conditionalFormatting sqref="B543">
    <cfRule type="expression" priority="7" dxfId="0" stopIfTrue="1">
      <formula>AND(COUNTIF($B$543,B543)&gt;1,NOT(ISBLANK(B543)))</formula>
    </cfRule>
  </conditionalFormatting>
  <conditionalFormatting sqref="C543">
    <cfRule type="expression" priority="5" dxfId="0" stopIfTrue="1">
      <formula>AND(COUNTIF($C$543,C543)&gt;1,NOT(ISBLANK(C543)))</formula>
    </cfRule>
  </conditionalFormatting>
  <conditionalFormatting sqref="B544">
    <cfRule type="expression" priority="8" dxfId="0" stopIfTrue="1">
      <formula>AND(COUNTIF($B$544,B544)&gt;1,NOT(ISBLANK(B544)))</formula>
    </cfRule>
  </conditionalFormatting>
  <conditionalFormatting sqref="C544">
    <cfRule type="expression" priority="6" dxfId="0" stopIfTrue="1">
      <formula>AND(COUNTIF($C$544,C544)&gt;1,NOT(ISBLANK(C544)))</formula>
    </cfRule>
  </conditionalFormatting>
  <conditionalFormatting sqref="B8:B9">
    <cfRule type="expression" priority="95" dxfId="0" stopIfTrue="1">
      <formula>AND(COUNTIF($B$8:$B$9,B8)&gt;1,NOT(ISBLANK(B8)))</formula>
    </cfRule>
  </conditionalFormatting>
  <conditionalFormatting sqref="B10:B13">
    <cfRule type="expression" priority="94" dxfId="0" stopIfTrue="1">
      <formula>AND(COUNTIF($B$10:$B$13,B10)&gt;1,NOT(ISBLANK(B10)))</formula>
    </cfRule>
  </conditionalFormatting>
  <conditionalFormatting sqref="B30:B32">
    <cfRule type="expression" priority="91" dxfId="2" stopIfTrue="1">
      <formula>AND(COUNTIF($B$30:$B$32,B30)&gt;1,NOT(ISBLANK(B30)))</formula>
    </cfRule>
  </conditionalFormatting>
  <conditionalFormatting sqref="B38:B39">
    <cfRule type="expression" priority="89" dxfId="0" stopIfTrue="1">
      <formula>AND(COUNTIF($B$38:$B$39,B38)&gt;1,NOT(ISBLANK(B38)))</formula>
    </cfRule>
  </conditionalFormatting>
  <conditionalFormatting sqref="B41:B70">
    <cfRule type="expression" priority="83" dxfId="0" stopIfTrue="1">
      <formula>AND(COUNTIF($B$41:$B$70,B41)&gt;1,NOT(ISBLANK(B41)))</formula>
    </cfRule>
  </conditionalFormatting>
  <conditionalFormatting sqref="B153:B171">
    <cfRule type="expression" priority="104" dxfId="0" stopIfTrue="1">
      <formula>AND(COUNTIF($B$153:$B$171,B153)&gt;1,NOT(ISBLANK(B153)))</formula>
    </cfRule>
  </conditionalFormatting>
  <conditionalFormatting sqref="B208:B245">
    <cfRule type="expression" priority="90" dxfId="0" stopIfTrue="1">
      <formula>AND(COUNTIF($B$208:$B$245,B208)&gt;1,NOT(ISBLANK(B208)))</formula>
    </cfRule>
  </conditionalFormatting>
  <conditionalFormatting sqref="B251:B299">
    <cfRule type="expression" priority="81" dxfId="0" stopIfTrue="1">
      <formula>AND(COUNTIF($B$251:$B$299,B251)&gt;1,NOT(ISBLANK(B251)))</formula>
    </cfRule>
  </conditionalFormatting>
  <conditionalFormatting sqref="B313:B314">
    <cfRule type="expression" priority="30" dxfId="0" stopIfTrue="1">
      <formula>AND(COUNTIF($B$313:$B$314,B313)&gt;1,NOT(ISBLANK(B313)))</formula>
    </cfRule>
  </conditionalFormatting>
  <conditionalFormatting sqref="B315:B321">
    <cfRule type="expression" priority="32" dxfId="0" stopIfTrue="1">
      <formula>AND(COUNTIF($B$315:$B$321,B315)&gt;1,NOT(ISBLANK(B315)))</formula>
    </cfRule>
  </conditionalFormatting>
  <conditionalFormatting sqref="B324:B371">
    <cfRule type="expression" priority="79" dxfId="0" stopIfTrue="1">
      <formula>AND(COUNTIF($B$324:$B$371,B324)&gt;1,NOT(ISBLANK(B324)))</formula>
    </cfRule>
  </conditionalFormatting>
  <conditionalFormatting sqref="B374:B398">
    <cfRule type="expression" priority="87" dxfId="0" stopIfTrue="1">
      <formula>AND(COUNTIF($B$374:$B$398,B374)&gt;1,NOT(ISBLANK(B374)))</formula>
    </cfRule>
  </conditionalFormatting>
  <conditionalFormatting sqref="B405:B417">
    <cfRule type="expression" priority="85" dxfId="0" stopIfTrue="1">
      <formula>AND(COUNTIF($B$405:$B$417,B405)&gt;1,NOT(ISBLANK(B405)))</formula>
    </cfRule>
  </conditionalFormatting>
  <conditionalFormatting sqref="B419:B422">
    <cfRule type="expression" priority="84" dxfId="1" stopIfTrue="1">
      <formula>AND(COUNTIF($B$419:$B$422,B419)&gt;1,NOT(ISBLANK(B419)))</formula>
    </cfRule>
  </conditionalFormatting>
  <conditionalFormatting sqref="B438:B447">
    <cfRule type="expression" priority="88" dxfId="0" stopIfTrue="1">
      <formula>AND(COUNTIF($B$438:$B$447,B438)&gt;1,NOT(ISBLANK(B438)))</formula>
    </cfRule>
  </conditionalFormatting>
  <conditionalFormatting sqref="B453:B466">
    <cfRule type="expression" priority="86" dxfId="0" stopIfTrue="1">
      <formula>AND(COUNTIF($B$453:$B$466,B453)&gt;1,NOT(ISBLANK(B453)))</formula>
    </cfRule>
  </conditionalFormatting>
  <conditionalFormatting sqref="B485:B494">
    <cfRule type="expression" priority="78" dxfId="0" stopIfTrue="1">
      <formula>AND(COUNTIF($B$485:$B$494,B485)&gt;1,NOT(ISBLANK(B485)))</formula>
    </cfRule>
  </conditionalFormatting>
  <conditionalFormatting sqref="C8:C9">
    <cfRule type="expression" priority="70" dxfId="0" stopIfTrue="1">
      <formula>AND(COUNTIF($C$8:$C$9,C8)&gt;1,NOT(ISBLANK(C8)))</formula>
    </cfRule>
  </conditionalFormatting>
  <conditionalFormatting sqref="C10:C13">
    <cfRule type="expression" priority="69" dxfId="0" stopIfTrue="1">
      <formula>AND(COUNTIF($C$10:$C$13,C10)&gt;1,NOT(ISBLANK(C10)))</formula>
    </cfRule>
  </conditionalFormatting>
  <conditionalFormatting sqref="C23:C24">
    <cfRule type="expression" priority="49" dxfId="0" stopIfTrue="1">
      <formula>AND(COUNTIF($C$23:$C$24,C23)&gt;1,NOT(ISBLANK(C23)))</formula>
    </cfRule>
  </conditionalFormatting>
  <conditionalFormatting sqref="C30:C32">
    <cfRule type="expression" priority="66" dxfId="2" stopIfTrue="1">
      <formula>AND(COUNTIF($C$30:$C$32,C30)&gt;1,NOT(ISBLANK(C30)))</formula>
    </cfRule>
  </conditionalFormatting>
  <conditionalFormatting sqref="C38:C39">
    <cfRule type="expression" priority="64" dxfId="0" stopIfTrue="1">
      <formula>AND(COUNTIF($C$38:$C$39,C38)&gt;1,NOT(ISBLANK(C38)))</formula>
    </cfRule>
  </conditionalFormatting>
  <conditionalFormatting sqref="C41:C70">
    <cfRule type="expression" priority="58" dxfId="0" stopIfTrue="1">
      <formula>AND(COUNTIF($C$41:$C$70,C41)&gt;1,NOT(ISBLANK(C41)))</formula>
    </cfRule>
  </conditionalFormatting>
  <conditionalFormatting sqref="C84:C85">
    <cfRule type="expression" priority="48" dxfId="0" stopIfTrue="1">
      <formula>AND(COUNTIF($C$84:$C$85,C84)&gt;1,NOT(ISBLANK(C84)))</formula>
    </cfRule>
  </conditionalFormatting>
  <conditionalFormatting sqref="C153:C171">
    <cfRule type="expression" priority="76" dxfId="0" stopIfTrue="1">
      <formula>AND(COUNTIF($C$153:$C$171,C153)&gt;1,NOT(ISBLANK(C153)))</formula>
    </cfRule>
  </conditionalFormatting>
  <conditionalFormatting sqref="C208:C245">
    <cfRule type="expression" priority="65" dxfId="0" stopIfTrue="1">
      <formula>AND(COUNTIF($C$208:$C$245,C208)&gt;1,NOT(ISBLANK(C208)))</formula>
    </cfRule>
  </conditionalFormatting>
  <conditionalFormatting sqref="C251:C299">
    <cfRule type="expression" priority="56" dxfId="0" stopIfTrue="1">
      <formula>AND(COUNTIF($C$251:$C$299,C251)&gt;1,NOT(ISBLANK(C251)))</formula>
    </cfRule>
  </conditionalFormatting>
  <conditionalFormatting sqref="C313:C314">
    <cfRule type="expression" priority="23" dxfId="0" stopIfTrue="1">
      <formula>AND(COUNTIF($C$313:$C$314,C313)&gt;1,NOT(ISBLANK(C313)))</formula>
    </cfRule>
  </conditionalFormatting>
  <conditionalFormatting sqref="C316:C321">
    <cfRule type="expression" priority="2" dxfId="0" stopIfTrue="1">
      <formula>AND(COUNTIF($C$316:$C$321,C316)&gt;1,NOT(ISBLANK(C316)))</formula>
    </cfRule>
  </conditionalFormatting>
  <conditionalFormatting sqref="C369:C371">
    <cfRule type="expression" priority="1" dxfId="0" stopIfTrue="1">
      <formula>AND(COUNTIF($C$369:$C$371,C369)&gt;1,NOT(ISBLANK(C369)))</formula>
    </cfRule>
  </conditionalFormatting>
  <conditionalFormatting sqref="C374:C398">
    <cfRule type="expression" priority="62" dxfId="0" stopIfTrue="1">
      <formula>AND(COUNTIF($C$374:$C$398,C374)&gt;1,NOT(ISBLANK(C374)))</formula>
    </cfRule>
  </conditionalFormatting>
  <conditionalFormatting sqref="C405:C417">
    <cfRule type="expression" priority="52" dxfId="0" stopIfTrue="1">
      <formula>AND(COUNTIF($C$405:$C$417,C405)&gt;1,NOT(ISBLANK(C405)))</formula>
    </cfRule>
  </conditionalFormatting>
  <conditionalFormatting sqref="C419:C422">
    <cfRule type="expression" priority="51" dxfId="1" stopIfTrue="1">
      <formula>AND(COUNTIF($C$419:$C$422,C419)&gt;1,NOT(ISBLANK(C419)))</formula>
    </cfRule>
  </conditionalFormatting>
  <conditionalFormatting sqref="C438:C447">
    <cfRule type="expression" priority="63" dxfId="0" stopIfTrue="1">
      <formula>AND(COUNTIF($C$438:$C$447,C438)&gt;1,NOT(ISBLANK(C438)))</formula>
    </cfRule>
  </conditionalFormatting>
  <conditionalFormatting sqref="C453:C466">
    <cfRule type="expression" priority="61" dxfId="0" stopIfTrue="1">
      <formula>AND(COUNTIF($C$453:$C$466,C453)&gt;1,NOT(ISBLANK(C453)))</formula>
    </cfRule>
  </conditionalFormatting>
  <conditionalFormatting sqref="C485:C494">
    <cfRule type="expression" priority="53" dxfId="0" stopIfTrue="1">
      <formula>AND(COUNTIF($C$485:$C$494,C485)&gt;1,NOT(ISBLANK(C485)))</formula>
    </cfRule>
  </conditionalFormatting>
  <conditionalFormatting sqref="B184:B199 B201:B203">
    <cfRule type="expression" priority="98" dxfId="0" stopIfTrue="1">
      <formula>AND(COUNTIF($B$184:$B$199,B184)+COUNTIF($B$201:$B$203,B184)&gt;1,NOT(ISBLANK(B184)))</formula>
    </cfRule>
  </conditionalFormatting>
  <conditionalFormatting sqref="C184:C199 C201:C203">
    <cfRule type="expression" priority="73" dxfId="0" stopIfTrue="1">
      <formula>AND(COUNTIF($C$184:$C$199,C184)+COUNTIF($C$201:$C$203,C184)&gt;1,NOT(ISBLANK(C184)))</formula>
    </cfRule>
  </conditionalFormatting>
  <conditionalFormatting sqref="C315 D316:D321">
    <cfRule type="expression" priority="25" dxfId="0" stopIfTrue="1">
      <formula>AND(COUNTIF($C$315,C315)+COUNTIF($D$316:$D$321,C315)&gt;1,NOT(ISBLANK(C315)))</formula>
    </cfRule>
  </conditionalFormatting>
  <conditionalFormatting sqref="C324:C368 D369:D371">
    <cfRule type="expression" priority="54" dxfId="0" stopIfTrue="1">
      <formula>AND(COUNTIF($C$324:$C$368,C324)+COUNTIF($D$369:$D$371,C324)&gt;1,NOT(ISBLANK(C324)))</formula>
    </cfRule>
  </conditionalFormatting>
  <conditionalFormatting sqref="B501:B530 B532:B534">
    <cfRule type="expression" priority="103" dxfId="0" stopIfTrue="1">
      <formula>AND(COUNTIF($B$501:$B$530,B501)+COUNTIF($B$532:$B$534,B501)&gt;1,NOT(ISBLANK(B501)))</formula>
    </cfRule>
  </conditionalFormatting>
  <conditionalFormatting sqref="C501:C530 C532:C534">
    <cfRule type="expression" priority="75" dxfId="0" stopIfTrue="1">
      <formula>AND(COUNTIF($C$501:$C$530,C501)+COUNTIF($C$532:$C$534,C501)&gt;1,NOT(ISBLANK(C501)))</formula>
    </cfRule>
  </conditionalFormatting>
  <printOptions/>
  <pageMargins left="0.43000000000000005" right="0.2" top="0.51" bottom="0.16" header="0.31" footer="0.23999999999999996"/>
  <pageSetup horizontalDpi="600" verticalDpi="600" orientation="landscape" paperSize="8" scale="75"/>
  <headerFooter scaleWithDoc="0" alignWithMargins="0">
    <oddFooter>&amp;C第 &amp;P 页，共 &amp;N 页</oddFooter>
  </headerFooter>
  <rowBreaks count="8" manualBreakCount="8">
    <brk id="29" max="12" man="1"/>
    <brk id="39" max="12" man="1"/>
    <brk id="48" max="12" man="1"/>
    <brk id="89" max="12" man="1"/>
    <brk id="97" max="12" man="1"/>
    <brk id="105" max="12" man="1"/>
    <brk id="196" max="12" man="1"/>
    <brk id="204" max="12"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A1201092</cp:lastModifiedBy>
  <dcterms:created xsi:type="dcterms:W3CDTF">2020-12-27T19:52:17Z</dcterms:created>
  <dcterms:modified xsi:type="dcterms:W3CDTF">2023-07-20T08:59:52Z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34210E40BD7F47AB940BB67A34DB28A8</vt:lpwstr>
  </property>
  <property fmtid="{D5CDD505-2E9C-101B-9397-08002B2CF9AE}" pid="5" name="KSOReadingLayo">
    <vt:bool>true</vt:bool>
  </property>
</Properties>
</file>