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35" windowHeight="12645"/>
  </bookViews>
  <sheets>
    <sheet name="按责任单位分" sheetId="3" r:id="rId1"/>
  </sheets>
  <definedNames>
    <definedName name="_xlnm._FilterDatabase" localSheetId="0" hidden="1">按责任单位分!$A$4:$GO$1104</definedName>
    <definedName name="_xlnm.Print_Titles" localSheetId="0">按责任单位分!$4:$4</definedName>
    <definedName name="_xlnm.Print_Area" localSheetId="0">按责任单位分!$A$1:$N$1104</definedName>
  </definedNames>
  <calcPr calcId="144525"/>
</workbook>
</file>

<file path=xl/sharedStrings.xml><?xml version="1.0" encoding="utf-8"?>
<sst xmlns="http://schemas.openxmlformats.org/spreadsheetml/2006/main" count="10705" uniqueCount="7076">
  <si>
    <t>附件3</t>
  </si>
  <si>
    <t>2022年第一批自治区层面统筹推进重大项目（续建）进度目标责任表</t>
  </si>
  <si>
    <t>金额单位：万元</t>
  </si>
  <si>
    <t>序号</t>
  </si>
  <si>
    <t>项目名称</t>
  </si>
  <si>
    <t>项目代码</t>
  </si>
  <si>
    <t>项目
分类</t>
  </si>
  <si>
    <t>主要建设内容及规模</t>
  </si>
  <si>
    <t>建设起止年限</t>
  </si>
  <si>
    <t>总投资</t>
  </si>
  <si>
    <t>2022年
计划投资</t>
  </si>
  <si>
    <t>截至2021年工程进展情况</t>
  </si>
  <si>
    <t>2022年工程形象进度目标</t>
  </si>
  <si>
    <t>项目业主</t>
  </si>
  <si>
    <t>责任单位</t>
  </si>
  <si>
    <t>备注</t>
  </si>
  <si>
    <t>合计</t>
  </si>
  <si>
    <t>自治区教育厅</t>
  </si>
  <si>
    <t>国际医药教育交流与研究中心（五象校区）</t>
  </si>
  <si>
    <t>广西医科大学国际医药教育交流与研究中心（五象校区）</t>
  </si>
  <si>
    <t>2017-450108-82-01-035528</t>
  </si>
  <si>
    <t>高等教育</t>
  </si>
  <si>
    <t>总建筑面积为13.7万平方米，一期建设东南亚医药教育研究中心组团等；二期建设行政与学术综合楼等及相关附属配套设施。</t>
  </si>
  <si>
    <t>2020-2025年</t>
  </si>
  <si>
    <t>完成相应单项工程的基坑支护工程及运动场地土地平整工程。</t>
  </si>
  <si>
    <t>完成所有单项工程的地基施工，开展主体工程施工。</t>
  </si>
  <si>
    <t>广西医科大学</t>
  </si>
  <si>
    <t>广西医科大学武鸣校区</t>
  </si>
  <si>
    <t>2017-450100-82-01-031937</t>
  </si>
  <si>
    <t>总建筑面积53.6万平方米，建设教学楼、实验楼等配套工程。</t>
  </si>
  <si>
    <t>2018-2023年</t>
  </si>
  <si>
    <t>一期工程共27个单体，目前已建成并投入使用23个，完成竣工验收20个，在建4个。</t>
  </si>
  <si>
    <t>完成一期工程27个单体的建设任务，二期工程8栋单体及总平施工均开工建设。</t>
  </si>
  <si>
    <t>南宁师范大学武鸣校区</t>
  </si>
  <si>
    <t>广西师范学院南宁师范大学武鸣校区</t>
  </si>
  <si>
    <t>2017-450122-82-01-009777</t>
  </si>
  <si>
    <t>总建筑面积67万平方米，建设教学楼、图书馆等配套工程。</t>
  </si>
  <si>
    <t>完成武鸣校区一期项目32万平方米建筑物的相关验收工作，10#、11#学生宿舍建成并投入使用。</t>
  </si>
  <si>
    <t>一期项目完成竣工结算，二期项目建成投入使用。</t>
  </si>
  <si>
    <t>广西师范学院</t>
  </si>
  <si>
    <t>广西广播电视大学五象校区建设项目</t>
  </si>
  <si>
    <t>2018-450114-82-01-005318</t>
  </si>
  <si>
    <r>
      <rPr>
        <sz val="16"/>
        <rFont val="宋体"/>
        <charset val="134"/>
        <scheme val="minor"/>
      </rPr>
      <t>总建筑面积2万平方米</t>
    </r>
    <r>
      <rPr>
        <b/>
        <sz val="16"/>
        <rFont val="宋体"/>
        <charset val="134"/>
        <scheme val="minor"/>
      </rPr>
      <t>，</t>
    </r>
    <r>
      <rPr>
        <sz val="16"/>
        <rFont val="宋体"/>
        <charset val="134"/>
        <scheme val="minor"/>
      </rPr>
      <t>建设学生活动中心、信息中心、4#学员宿舍等。</t>
    </r>
  </si>
  <si>
    <t>2019-2023年</t>
  </si>
  <si>
    <t>一期工程开放教育教学中心室内装修完成95%；二期工程9栋楼基本完工并交付使用。</t>
  </si>
  <si>
    <t>一期工程开放教育教学中心交付使用，二期工程交付使用，三期工程完成EPC总承包招标、完成基坑施工许可证办理。</t>
  </si>
  <si>
    <t>广西广播电视大学</t>
  </si>
  <si>
    <t>广西师范大学雁山校区二期</t>
  </si>
  <si>
    <t>广西师范大学广西师范大学雁山校区二期</t>
  </si>
  <si>
    <t>2019-450311-82-01-034416</t>
  </si>
  <si>
    <t>总建筑面积76万平方米，建设图书馆、理科教学实验组团、学生活动中心、食堂等。</t>
  </si>
  <si>
    <t>已完成图书馆、理科教学楼、理科教学实验组团、三期四期学生宿舍、学生食堂等工程。</t>
  </si>
  <si>
    <t>大学生创新创业中心完工，教师教育实验实训中心工程开工建设。</t>
  </si>
  <si>
    <t>广西师范大学</t>
  </si>
  <si>
    <t>桂林航天工业学院新校区扩建项目</t>
  </si>
  <si>
    <t>2018-450305-82-01-007157</t>
  </si>
  <si>
    <t>总建筑面积36.6万平方米，新建教室、实验室等附属工程。</t>
  </si>
  <si>
    <t>完成图书馆等在建项目主体建设，建筑面积7.3万平方米。</t>
  </si>
  <si>
    <t>完成图书馆及学术报告厅、学生公寓4#楼、实训中心1-4#楼建设，开工建设行政及院系教师办公楼等项目。</t>
  </si>
  <si>
    <t>桂林航天工业学院</t>
  </si>
  <si>
    <t>玉林师范学院东校区扩建工程（二期）</t>
  </si>
  <si>
    <t>2019-450960-82-01-033165</t>
  </si>
  <si>
    <t>总建筑面积41.26万平方米，建设图书馆、实验楼、教学楼、学生宿舍等。</t>
  </si>
  <si>
    <t>2019-2024年</t>
  </si>
  <si>
    <t>7#综合教学楼及体育配套设施建设项目、6#综合教学楼、学术交流中心等项目完工。</t>
  </si>
  <si>
    <t>体育馆、综合训练馆竣工，人才公寓完成主体工程及装修工程50%，开工建设国际教育大楼完成4层框架。</t>
  </si>
  <si>
    <t>玉林师范学院</t>
  </si>
  <si>
    <t>百色学院澄碧校区职业教育学生公寓项目</t>
  </si>
  <si>
    <t>2019-451002-82-01-042924</t>
  </si>
  <si>
    <t>总建筑面积3万平方米，新建三栋学生公寓，以及室外给排水管网、供配电、支护、围墙、道路铺装等。</t>
  </si>
  <si>
    <t>2021-2023年</t>
  </si>
  <si>
    <t>大型土石方和边坡格构支护已完成总工程量90%；1#学生公寓已拆外架，装饰装修工程基本完工；食堂主体施工完成。</t>
  </si>
  <si>
    <t>1、2#学生公寓完工，室外高低压配电工程、支护工程、道路等配套工程完工。</t>
  </si>
  <si>
    <t>百色学院</t>
  </si>
  <si>
    <t>桂林理工大学教学、科研及学生生活用房项目</t>
  </si>
  <si>
    <t>2017-450311-82-01-007617</t>
  </si>
  <si>
    <t>总建筑面积9.86万平方米，建设文科院系楼、工科院系楼、公共教学楼、研究生宿舍楼。</t>
  </si>
  <si>
    <t>两栋研究生宿舍竣工投入使用，另一栋研究生宿舍主体施工到3层楼。</t>
  </si>
  <si>
    <t>一栋研究生宿舍建成投入使用，公共教学楼主体施工建设。</t>
  </si>
  <si>
    <t>桂林理工大学</t>
  </si>
  <si>
    <t>桂林旅游学院雁山校区北区建设项目</t>
  </si>
  <si>
    <t>2020-450000-83-01-029066</t>
  </si>
  <si>
    <t>总建筑面积9万平方米，建设广西旅游博物馆、广西旅游数据中心、东盟旅游教育留学生教学楼、校史馆等。</t>
  </si>
  <si>
    <t>2021-2026年</t>
  </si>
  <si>
    <t>学生宿舍北1#楼已完成主体施工，内外装修中，北3#楼主体施工中。</t>
  </si>
  <si>
    <t>完成学生宿舍北1#楼、北3#楼主体结构施工、内外装饰、水电安装、室外道路及室外绿化工作。</t>
  </si>
  <si>
    <t>桂林旅游学院</t>
  </si>
  <si>
    <t>自治区工业和信息化厅</t>
  </si>
  <si>
    <t>广西工业技师学院新校区项目</t>
  </si>
  <si>
    <t>2019-451421-82-01-012122</t>
  </si>
  <si>
    <t>职业教育</t>
  </si>
  <si>
    <t>总建筑面积26.59万平方米。建设教学实训用房、图书馆、室内体育用房、办公用房等。</t>
  </si>
  <si>
    <t>2021-2024年</t>
  </si>
  <si>
    <t>完成新校区项目EPC总承包项目（一期）招标工作，正进行施工图设计及施工进场前期各项工作。</t>
  </si>
  <si>
    <t>完成宿舍、饭堂等建筑建设。</t>
  </si>
  <si>
    <t>广西工业技师学院</t>
  </si>
  <si>
    <t>广西工业职业技术学院南宁教育园区新校区</t>
  </si>
  <si>
    <t>2017-450122-82-01-012978</t>
  </si>
  <si>
    <t>总建筑面积20.8万平方米，建设教学实训组团B、学生组团2、图书行政楼、会堂及活动中心、综合体育馆及配套用房、食堂及附属用房等项目。</t>
  </si>
  <si>
    <t>2020-2023年</t>
  </si>
  <si>
    <t>完成教学实训组团B、学生组团2的5#、6#、食堂及附属用房等12万平方米的建设，并投入使用。</t>
  </si>
  <si>
    <t>会堂及活动中心、体育馆配套用房、学生组团2的7#、8#竣工并投入使用；完成图书行政楼、综合体育馆主体建设，进入室内装修阶段。</t>
  </si>
  <si>
    <t>广西工业职业技术学院</t>
  </si>
  <si>
    <t>自治区自然资源厅</t>
  </si>
  <si>
    <t>广西国土资源职业技术学院建设项目</t>
  </si>
  <si>
    <t>广西自然资源职业技术学院建设项目</t>
  </si>
  <si>
    <t>2017-451421-82-01-029608</t>
  </si>
  <si>
    <t>总建筑面积33.29万平方米，建设教室、图书馆、会堂、实验室、实训场所等。</t>
  </si>
  <si>
    <t>一期工程共29栋单体建筑。其中26栋建筑单体已竣工验收交付使用，一期工程已累计完成96%的总工程量。</t>
  </si>
  <si>
    <t>一期29栋建筑单体及其基础配套设施完工。</t>
  </si>
  <si>
    <t>广西自然资源职业技术学院</t>
  </si>
  <si>
    <t>自治区住房城乡建设厅</t>
  </si>
  <si>
    <t>广西建设职业技术学院新校区项目（武鸣）</t>
  </si>
  <si>
    <t>2019-450113-82-01-027316</t>
  </si>
  <si>
    <t>总建筑面积36.6万平方米，建设教学楼、实验实训楼、行政办公楼等，建成后规划在校生规模11000人（一期地块）。</t>
  </si>
  <si>
    <t>2020-2027年</t>
  </si>
  <si>
    <t>后勤附属用房投入使用，后勤附属用房完成土建部分，学生宿舍楼临建进场，土方工程开工。</t>
  </si>
  <si>
    <t>后勤附属用房投入使用，学生宿舍项目6栋完成主体封顶、2栋投入使用；相关配套设施开工建设。</t>
  </si>
  <si>
    <t>广西建设职业技术学院</t>
  </si>
  <si>
    <t>自治区交通运输厅</t>
  </si>
  <si>
    <t>广西交通职业技术学院昆仑校区二期工程</t>
  </si>
  <si>
    <t>2020-450000-83-01-007660</t>
  </si>
  <si>
    <t>新建校舍面积65.7万平方米，建设综合大楼、实训大楼、图书馆、礼堂等。</t>
  </si>
  <si>
    <t>2021-2025年</t>
  </si>
  <si>
    <t>完成食堂和6栋学生公寓建设，共6.6万平方米。</t>
  </si>
  <si>
    <t>图书馆、综合楼、学生活动中心、1栋学生宿舍楼完成主体工程施工；体育馆及1栋教学楼完成基础施工。</t>
  </si>
  <si>
    <t>广西交通职业技术学院</t>
  </si>
  <si>
    <t>北海港铁山港西港区北暮作业区南7号至南10号泊位工程</t>
  </si>
  <si>
    <t>北海兴港码头有限公司北海港铁山港西港区北暮作业区南7号至南10号泊位工程</t>
  </si>
  <si>
    <t>2019-450000-55-02-035391</t>
  </si>
  <si>
    <t>沿海水运</t>
  </si>
  <si>
    <t>拟建设3个1万吨级多用途泊位和1个5万吨级通用泊位，使用岸线总长764米。</t>
  </si>
  <si>
    <t>总体完成36%，其中水工工程停泊水域疏浚完成230万立方米，PHC管桩沉桩完成25%，化肥仓库完成桩基础施工。</t>
  </si>
  <si>
    <t>完成码头水工、化肥仓库施工工程。</t>
  </si>
  <si>
    <t>北部湾港北海码头有限公司</t>
  </si>
  <si>
    <t>防城港企沙港区赤沙作业区2号泊位工程</t>
  </si>
  <si>
    <t>防城港赤沙码头有限公司防城港企沙港区赤沙作业区2号泊位工程</t>
  </si>
  <si>
    <t>2019-450602-55-02-040826</t>
  </si>
  <si>
    <t>建设1个20万吨级散货泊位。</t>
  </si>
  <si>
    <t>引桥构件预制完成36%，引桥灌注桩完成40.7%，基槽、停泊地挖泥完成100%，炸礁完成70%，港池炸礁完成100%。</t>
  </si>
  <si>
    <t>完成沉箱预制施工的50%，进行水域疏浚，完成工程整体形象进度的65%。</t>
  </si>
  <si>
    <t>防城港赤沙码头有限公司</t>
  </si>
  <si>
    <t>贵阳至南宁铁路</t>
  </si>
  <si>
    <t>云桂铁路广西有限责任公司贵阳至南宁铁路</t>
  </si>
  <si>
    <t>2016-000052-53-02-000179</t>
  </si>
  <si>
    <t>铁路</t>
  </si>
  <si>
    <t>广西段正线全长282千米，高速铁路，设计速度350千米/小时。</t>
  </si>
  <si>
    <t>完成总投资的67%。</t>
  </si>
  <si>
    <t>完成总投资的88%。</t>
  </si>
  <si>
    <t>云桂铁路广西有限责任公司</t>
  </si>
  <si>
    <t>防城港至东兴铁路</t>
  </si>
  <si>
    <t>广西沿海铁路股份有限公司防城港至东兴铁路</t>
  </si>
  <si>
    <t>2016-000052-53-02-000541</t>
  </si>
  <si>
    <t>正线长47千米，I级双线，设计速度200千米/小时。</t>
  </si>
  <si>
    <t>完成总投资的51%。</t>
  </si>
  <si>
    <t>完成总投资的54%。</t>
  </si>
  <si>
    <t>广西沿海铁路股份有限公司</t>
  </si>
  <si>
    <t>南宁至玉林城际铁路</t>
  </si>
  <si>
    <t>广西南玉铁路有限公司南宁至玉林城际铁路</t>
  </si>
  <si>
    <t>2019-450000-53-01-000373</t>
  </si>
  <si>
    <t>正线长193千米，高速铁路，设计速度350千米/小时。</t>
  </si>
  <si>
    <t>完成总投资的47%。</t>
  </si>
  <si>
    <t>完成总投资的69%。</t>
  </si>
  <si>
    <t>广西南玉铁路有限公司</t>
  </si>
  <si>
    <t>崇左至凭祥铁路</t>
  </si>
  <si>
    <t>广西南崇铁路有限责任公司崇左至凭祥铁路</t>
  </si>
  <si>
    <t>2020-450000-53-01-006652</t>
  </si>
  <si>
    <t>正线全长约81.1千米，设4个车站，设计速度250千米/小时。</t>
  </si>
  <si>
    <t>2020-2024年</t>
  </si>
  <si>
    <t>完成总投资的10%。</t>
  </si>
  <si>
    <t>完成总投资的27%。</t>
  </si>
  <si>
    <t>广西南崇铁路有限责任公司</t>
  </si>
  <si>
    <t>南宁至深圳铁路玉林至岑溪（桂粤省界）段</t>
  </si>
  <si>
    <t>广西南玉铁路有限公司南宁至深圳铁路玉林至岑溪（桂粤省界）段</t>
  </si>
  <si>
    <t>2020-450000-48-02-015267</t>
  </si>
  <si>
    <t>线路全长118.82千米。</t>
  </si>
  <si>
    <t>完成总投资的3%。</t>
  </si>
  <si>
    <t>完成总投资的11%。</t>
  </si>
  <si>
    <t>柳州至广州铁路柳州至梧州段</t>
  </si>
  <si>
    <t>广西柳梧铁路有限公司柳州至广州铁路柳州至梧州段</t>
  </si>
  <si>
    <t>2020-450000-53-02-011600</t>
  </si>
  <si>
    <t>线路全长235.2千米，设计速度目标值160千米/小时，双线、电气化设计。</t>
  </si>
  <si>
    <t>完成总投资的15%。</t>
  </si>
  <si>
    <t>广西柳梧铁路有限公司</t>
  </si>
  <si>
    <t>广西百色水利枢纽通航设施工程</t>
  </si>
  <si>
    <t>百色枢纽通航投资有限公司广西百色水利枢纽通航设施工程</t>
  </si>
  <si>
    <t>2020-450000-55-01-054283</t>
  </si>
  <si>
    <t>内河水运</t>
  </si>
  <si>
    <t>建设过船设施一座，通航2×500吨级船队兼顾1000吨级单船，设计年单向通过能力468万吨。</t>
  </si>
  <si>
    <t>开展船闸右坝肩平台、船闸营区、副坝营区、那禄渣场、SA路、SB路施工。</t>
  </si>
  <si>
    <t>开展剩余部分项目建设用地征用、部分土石方工程、交通工程等建设。</t>
  </si>
  <si>
    <t>百色枢纽通航投资有限公司</t>
  </si>
  <si>
    <t>国道G322灵川经五通至苏桥公路</t>
  </si>
  <si>
    <t>广西北部湾投资集团有限公司国道G322灵川经五通至苏桥公路</t>
  </si>
  <si>
    <t>2017-450300-48-01-011546</t>
  </si>
  <si>
    <t>其他交通设施</t>
  </si>
  <si>
    <t>二级公路，路线总长66千米，路基红线宽12/10/8.5米。</t>
  </si>
  <si>
    <t>完成路基工程88%，路面工程77%，桥梁工程95%，涵洞工程93％。</t>
  </si>
  <si>
    <t>完成路基工程90%，路面工程90%，桥梁工程95%，涵洞工程95％。</t>
  </si>
  <si>
    <t>广西北部湾投资集团有限公司</t>
  </si>
  <si>
    <t>省道S207桂平社步至兴业公路</t>
  </si>
  <si>
    <t>广西北部湾投资集团有限公司省道S207桂平社步至兴业公路</t>
  </si>
  <si>
    <t>2017-450000-48-01-009852</t>
  </si>
  <si>
    <t>二级公路，路线长64千米，路基红线宽10米。</t>
  </si>
  <si>
    <t>完成路基工程69%，路面工程27%，桥梁工程42%，征地拆迁94%。</t>
  </si>
  <si>
    <t>完成路基工程90%，路面工程60%，桥梁工程85%。</t>
  </si>
  <si>
    <t>省道S206荔浦修仁至金秀公路</t>
  </si>
  <si>
    <t>广西北部湾投资集团有限公司省道S206荔浦修仁至金秀公路</t>
  </si>
  <si>
    <t>2017-450000-48-01-011462</t>
  </si>
  <si>
    <t>二级公路，路线长41千米，路基红线宽8.5米。</t>
  </si>
  <si>
    <t>完成路基工程69%，路面工程15%，桥梁工程71%，涵洞工程73%，隧道工程54%。</t>
  </si>
  <si>
    <t>完成路基工程85%，路面工程60%，桥梁工程100%，涵洞工程100%，隧道工程100%。</t>
  </si>
  <si>
    <t>国道G357永福百寿至融安浮石公路</t>
  </si>
  <si>
    <t>广西北部湾投资集团有限公司国道G357永福百寿至融安浮石公路</t>
  </si>
  <si>
    <t>2017-450000-48-01-011545</t>
  </si>
  <si>
    <t>二级公路，路线长77千米，路基红线宽8.5/10米。</t>
  </si>
  <si>
    <t>完成路基工程81%，路面工程17%，桥梁工程77%，涵洞工程85％。</t>
  </si>
  <si>
    <t>完成路基工程100%，路面工程70%，桥梁工程100%，涵洞工程100％。</t>
  </si>
  <si>
    <t>国道G242南宁七塘至伶俐公路</t>
  </si>
  <si>
    <t>广西北部湾投资集团有限公司国道G242南宁七塘至伶俐公路</t>
  </si>
  <si>
    <t>2017-450100-48-01-036549</t>
  </si>
  <si>
    <t>二级公路，路线长26千米，路基红线宽10米。</t>
  </si>
  <si>
    <t>完成路基工程65%，桥梁工程44%，涵洞工程69%。</t>
  </si>
  <si>
    <t>完成路基工程60%，路面工程45%，桥梁工程75%，涵洞工程80%。</t>
  </si>
  <si>
    <t>国道G357桂林会仙至永福百寿公路</t>
  </si>
  <si>
    <t>广西北部湾投资集团有限公司国道G357桂林会仙至永福百寿公路</t>
  </si>
  <si>
    <t>2017-450300-48-01-012648</t>
  </si>
  <si>
    <t>二级公路，路线长50千米，路基红线宽8.5/10米。</t>
  </si>
  <si>
    <t>完成路基工程46%，路面3%，桥梁工程25%，涵洞工程47%，隧道29%。</t>
  </si>
  <si>
    <t>完成路基工程70%，路面50%，桥梁工程90%，涵洞工程100%，隧道100%。</t>
  </si>
  <si>
    <t>S210横县平马至灵山沙坪公路</t>
  </si>
  <si>
    <t>广西北部湾投资集团有限公司S210横县平马至灵山沙坪公路</t>
  </si>
  <si>
    <t>2018-450127-48-01-000486</t>
  </si>
  <si>
    <t>二级公路，路线长36千米，路基红线宽8.5/10米。</t>
  </si>
  <si>
    <t>完成路线路基46%，路面26%，桥梁23%，涵洞52%；飞龙大桥总体完成11%。</t>
  </si>
  <si>
    <t>完成路线路基70%，路面60%，桥梁90%，涵洞90%；飞龙大桥总体完成40%。</t>
  </si>
  <si>
    <t>S303南丹大厂至吾隘公路</t>
  </si>
  <si>
    <t>广西北部湾投资集团有限公司S303南丹大厂至吾隘公路</t>
  </si>
  <si>
    <t>2018-451221-48-01-024804</t>
  </si>
  <si>
    <t>二级公路，路线长37千米，路基红线宽8.5米。</t>
  </si>
  <si>
    <t>完成路基工程65%，路面工程18%，桥梁工程47%，涵洞工程53%，隧道工程44%。</t>
  </si>
  <si>
    <t>完成路基工程75%，路面工程60%，桥梁工程90%，涵洞工程100%，隧道工程100%。</t>
  </si>
  <si>
    <t>省道S208融安至永福百寿公路（融安段）</t>
  </si>
  <si>
    <t>广西北部湾投资集团有限公司省道S208融安至永福百寿公路（融安段）</t>
  </si>
  <si>
    <t>2019-450224-48-01-031655</t>
  </si>
  <si>
    <t>二级公路，路线总长42千米，路基红线宽8.5/10米。</t>
  </si>
  <si>
    <t>完成路基81%，路面3%，桥梁52%，涵洞63%。</t>
  </si>
  <si>
    <t>完成路基85%，路面65%，桥梁90%，涵洞100%。</t>
  </si>
  <si>
    <t>S507宜州三岔至流山公路</t>
  </si>
  <si>
    <t>广西北部湾投资集团有限公司S507宜州三岔至流山公路</t>
  </si>
  <si>
    <t>2020-450000-48-01-009129</t>
  </si>
  <si>
    <t>二级公路，路线总长21.5千米，路基红线宽10米。</t>
  </si>
  <si>
    <t>完成路基82%，路面14%，桥梁36%，涵洞66%。</t>
  </si>
  <si>
    <t>完成路基95%，路面90%，桥梁100%，涵洞100%。</t>
  </si>
  <si>
    <t>省道S310岑溪糯垌至平南四灵公路</t>
  </si>
  <si>
    <t>广西北部湾投资集团有限公司省道S310岑溪糯垌至平南四灵公路</t>
  </si>
  <si>
    <t>2017-450000-48-01-009168</t>
  </si>
  <si>
    <t>二级公路，路线全长93.37千米，路基红线宽7.5/8.5米。</t>
  </si>
  <si>
    <t>完成路基工程95%，路面工程31%，涵洞工程96%，桥梁工程70%。</t>
  </si>
  <si>
    <t>完成路基工程100%，路面工程85%，涵洞工程100%，桥梁工程100%。</t>
  </si>
  <si>
    <t>S501全州石塘经蕉江至高尚公路（兴安段K35+109～K60+310）</t>
  </si>
  <si>
    <t>广西北部湾投资集团有限公司S501全州石塘经蕉江至高尚公路（兴安段K35+109～K60+310）</t>
  </si>
  <si>
    <t>2019-450325-48-01-030804</t>
  </si>
  <si>
    <t>二级公路，路线总长32.09千米，路基红线宽8.5米。</t>
  </si>
  <si>
    <t>完成路基工程21%，涵洞工程17%。</t>
  </si>
  <si>
    <t>完成路基80%，路面65%，桥梁100%，涵洞100%。</t>
  </si>
  <si>
    <t>广西北部湾投资集团有限公司S208富禄至丹洲公路</t>
  </si>
  <si>
    <t>2017-450000-54-01-500646</t>
  </si>
  <si>
    <t>全长78.64千米，一期工程长59.89千米，二期工程长18.75千米，路基红线宽8.5米。</t>
  </si>
  <si>
    <t>二期路基工程完成79%，路面完成21%，桥梁工程完成70%，涵洞工程完成74%。</t>
  </si>
  <si>
    <t>一期已完工，二期路基工程完成90%，路面完成75%，桥梁工程完成100%，涵洞工程完成100%。</t>
  </si>
  <si>
    <t>广西北部湾投资集团有限公司省道S302富川柳家至平乐二塘公路（桂林段）</t>
  </si>
  <si>
    <t>2017-450300-48-01-008684</t>
  </si>
  <si>
    <t>二级公路，路线总长50千米，路基红线宽10/8.5米。</t>
  </si>
  <si>
    <t>完成路基工程95%，路面工程51%，桥梁工程72%，涵洞工程97%。</t>
  </si>
  <si>
    <t>完成路基工程100%，路面工程85%，桥梁工程95%，涵洞工程100%。</t>
  </si>
  <si>
    <t>G243瑶山至南丹公路二期</t>
  </si>
  <si>
    <t>广西北部湾投资集团有限公司G243瑶山至南丹公路二期</t>
  </si>
  <si>
    <t>2018-451221-54-01-025027</t>
  </si>
  <si>
    <t>二级公路，路线全长7.7千米，路基红线宽8.5/30米。</t>
  </si>
  <si>
    <t>完成路基工程87%，路面工程27%，桥梁工程92%，涵洞工程80%，隧道施工39%。</t>
  </si>
  <si>
    <t>西江航运干线贵港至梧州3000吨级航道工程一期工程</t>
  </si>
  <si>
    <t>广西壮族自治区港航发展中心西江航运干线贵港至梧州3000吨级航道工程一期工程</t>
  </si>
  <si>
    <t>2018-450000-55-01-003196</t>
  </si>
  <si>
    <t>整治航道266.5千米。</t>
  </si>
  <si>
    <t>全部完成航道工程主体交工验收。</t>
  </si>
  <si>
    <t>完成船舶建造、信息工程、跨河缆线达标改造补偿等剩余项目施工。</t>
  </si>
  <si>
    <t>广西壮族自治区港航发展中心</t>
  </si>
  <si>
    <t>来宾至桂平2000吨级航道工程</t>
  </si>
  <si>
    <t>广西壮族自治区港航发展中心来宾至桂平2000吨级航道工程</t>
  </si>
  <si>
    <t>2019-450000-55-01-030782</t>
  </si>
  <si>
    <t>航道整治193.9千米，按内河2000吨级双线航道标准建设。</t>
  </si>
  <si>
    <t>航标工程、护岸工程开工。</t>
  </si>
  <si>
    <t>疏浚和炸礁工程、护岸工程、黔江段航标工程完工。</t>
  </si>
  <si>
    <t>柳江红花枢纽至石龙三江口Ⅱ级航道工程</t>
  </si>
  <si>
    <t>广西壮族自治区港航发展中心柳江红花枢纽至石龙三江口Ⅱ级航道工程</t>
  </si>
  <si>
    <t>2102-450000-04-01-594461</t>
  </si>
  <si>
    <t>航道里程全长101.2千米，按内河Ⅱ级航道通航标准建设。</t>
  </si>
  <si>
    <t>开工建设。</t>
  </si>
  <si>
    <t>完成水下炸礁241万立方米，水下液压破碎17万立方米，疏浚380万立方米。</t>
  </si>
  <si>
    <t>桂林龙胜至峒中公路（上思至峒中段）</t>
  </si>
  <si>
    <t>广西北部湾投资集团有限公司桂林龙胜至峒中公路（上思至峒中段）</t>
  </si>
  <si>
    <t>2020-450000-48-01-020168</t>
  </si>
  <si>
    <t>高速公路</t>
  </si>
  <si>
    <t>主线全长76.718千米，路基红线宽26米，双向四车道。</t>
  </si>
  <si>
    <t>完成路基工程10%，桥梁工程5%，涵洞工程15%，隧道工程5%，交叉工程5%。</t>
  </si>
  <si>
    <t>全州（湘桂界）至容县（粤桂界）公路（平乐至昭平）</t>
  </si>
  <si>
    <t>广西中交平昭投资有限公司全州（湘桂界）至容县（粤桂界）公路（平乐至昭平）</t>
  </si>
  <si>
    <t>2020-450000-48-02-048511</t>
  </si>
  <si>
    <t>主线全长55千米，路基红线宽26米，双向四车道。</t>
  </si>
  <si>
    <t>桥梁工程计划完成41.6%，路基工程计划完成63%，隧道工程计划完成38.9%。</t>
  </si>
  <si>
    <t>广西中交平昭投资有限公司</t>
  </si>
  <si>
    <t>广西交通投资集团有限公司梧州-乐业公路乐业至望谟（乐业段）</t>
  </si>
  <si>
    <t>2020-450000-48-01-020172</t>
  </si>
  <si>
    <t>主线全长58.8千米，路基红线宽26米，双向四车道，设置3处互通式立交。</t>
  </si>
  <si>
    <t>完成征地拆迁50%，路基20%，桥涵20%，隧道20%，交叉20%。</t>
  </si>
  <si>
    <t>广西交通投资集团有限公司</t>
  </si>
  <si>
    <t>南宁-湛江公路南宁至博白那卜段</t>
  </si>
  <si>
    <t>广西北部湾投资集团有限公司南宁-湛江公路南宁至博白那卜段</t>
  </si>
  <si>
    <t>2020-450000-48-01-000334</t>
  </si>
  <si>
    <t>全长约186.8千米，共设互通立交21处，收费站13处，服务区4处，停车区4处。</t>
  </si>
  <si>
    <t>完成路基工程48.5%，桥梁工程34.3%，涵洞工程68.9%，隧道工程30.5%。</t>
  </si>
  <si>
    <t>完成路基工程90%，桥梁工程80%，涵洞通道工程98%，完成隧道工程70%，路面工程35%，房建工程30%。</t>
  </si>
  <si>
    <t>上思至防城港公路</t>
  </si>
  <si>
    <t>广西北部湾投资集团有限公司上思至防城港公路</t>
  </si>
  <si>
    <t>2019-450600-48-01-047207</t>
  </si>
  <si>
    <t>道路长62.77千米，共设置6处互通立交，4处一般互通。</t>
  </si>
  <si>
    <t>完成路基工程70%，桥梁工程34%，涵洞工程84%，隧道工程36%。</t>
  </si>
  <si>
    <t>完成路基工程100%，桥梁工程80%，涵洞工程100%，隧道工程80%，交叉工程60%，路面工程70%。</t>
  </si>
  <si>
    <t>梧州（龙眼咀）至硕龙公路（崇靖高速至硕龙口岸段）</t>
  </si>
  <si>
    <t>崇左市城市建设投资发展集团有限公司梧州（龙眼咀）至硕龙公路（崇靖高速至硕龙口岸段）</t>
  </si>
  <si>
    <t>2019-451400-48-02-032836</t>
  </si>
  <si>
    <t>路线全长12.55千米，双向四车道。</t>
  </si>
  <si>
    <t>完成路基工程50%；桥梁工程35%；隧道工程35%。</t>
  </si>
  <si>
    <t>崇左市城市建设投资发展集团有限公司</t>
  </si>
  <si>
    <t>巴马至-凭祥公路田东经天等至大新段</t>
  </si>
  <si>
    <t>广西交通投资集团有限公司巴马至-凭祥公路田东经天等至大新段</t>
  </si>
  <si>
    <t>2020-450000-48-01-000649</t>
  </si>
  <si>
    <t>全长约70.66千米，双向四车道。</t>
  </si>
  <si>
    <t>路基工程97%，桥梁工程96%，隧道工程掘进74%，二衬65%，房建工程主体封顶，服务区正在进行主体施工。</t>
  </si>
  <si>
    <t>完成工程交工验收，具备通车条件。</t>
  </si>
  <si>
    <t>巴马-凭祥公路大新经龙州至凭祥段</t>
  </si>
  <si>
    <t>广西交通投资集团有限公司巴马-凭祥公路大新经龙州至凭祥段</t>
  </si>
  <si>
    <t>2020-451400-48-01-000646</t>
  </si>
  <si>
    <t>全长约145.41千米，双向四车道。</t>
  </si>
  <si>
    <t>完成路基70%，路面5%，桥梁65%，隧道70%，交叉工程40%，房建40%，临时工程100%。</t>
  </si>
  <si>
    <t>完成路基100%，路面80%，桥梁95%，隧道95%，交叉工程85%，房建90%，临时工程100%。</t>
  </si>
  <si>
    <t>梧州-那坡高速公路平南至武宣段</t>
  </si>
  <si>
    <t>广西交通投资集团有限公司梧州-那坡高速公路平南至武宣段</t>
  </si>
  <si>
    <t>2020-450000-48-01-000645</t>
  </si>
  <si>
    <t>路线全长约63.02千米，路基红线宽26.5米，双向四车道。</t>
  </si>
  <si>
    <t>路基清表完成100%，软基处理100%，路基96%，填方96%，涵洞100%，通道100%，桥梁桩基99%，桥梁墩柱95.5%，梁板预制70%，梁板安装50%，隧道左洞开挖66.6%，二衬59.0%，隧道右洞开挖完成68.2%，二衬62.1%。</t>
  </si>
  <si>
    <t>路基挖方完成100%，填方完成100%，桥梁完成100%，隧道开挖完成100%，二衬完成100%，隧道路面完成95%，路面工程完成95%，交安工程完成90%，绿化工程完成90%。</t>
  </si>
  <si>
    <t>天峨（黔桂界）至北海公路（平塘至天峨广西段）</t>
  </si>
  <si>
    <t>广西交通投资集团有限公司天峨（黔桂界）至北海公路（平塘至天峨广西段）</t>
  </si>
  <si>
    <t>2019-451200-48-01-032787</t>
  </si>
  <si>
    <t>全长约59.1千米，双向六车道。</t>
  </si>
  <si>
    <t>路基工程：路基挖方完成2180.3万方，完成率100%；填方完成196.7万方，完成率100%。桥梁工程：桩基浇筑完成2231根，完成率100%；墩柱完成23001米，完成率80%；上构梁预制完成1926片，完成率40%；隧道工程：已完成掘进21366米，完成率70%。二衬施工20558米，完成率65%。</t>
  </si>
  <si>
    <t>路面底基层、路面基层完成率100%；桥梁工程墩柱、上构梁完成率100%；隧道工程完成率100%。房建工程月里收费站、月里服务区、龙腊收费站、罗屯停车区完成率100%。交安工程完成率100%。</t>
  </si>
  <si>
    <t>G72泉州至南宁高速公路广西桂林至柳州（鹿寨）段改扩建工程</t>
  </si>
  <si>
    <t>广西交通投资集团有限公司G72泉州至南宁高速公路广西桂林至柳州（鹿寨）段改扩建工程</t>
  </si>
  <si>
    <t>2018-450000-48-01-011415</t>
  </si>
  <si>
    <t>高速公路改扩建项目，全长约101.5千米，双向六车道。</t>
  </si>
  <si>
    <t>完成软基处理69.8%；挖土石方63.9%；填土石方53.8%；防护工程33.1%，排水工程20.9%，桥梁桩基52.2%；桥梁墩身11.1%；盖梁7%；梁板0.7%；盖板涵55.7%；通道36.6%；隧道开挖29%；二衬24.9%。</t>
  </si>
  <si>
    <t>征地拆迁、临时工程完成100%，路基工程、隧道工程完成90%，桥涵工程完成75%，交叉工程完成60%，交安及沿线设施工程完成15%，绿化及环境保护工程完成15%。</t>
  </si>
  <si>
    <t>贺州至巴马高速公路（来宾至都安段）</t>
  </si>
  <si>
    <t>广西新发展交通集团有限公司贺州至巴马高速公路（来宾至都安段）</t>
  </si>
  <si>
    <t>2019-450000-48-01-006901</t>
  </si>
  <si>
    <t>主线长约135千米，路基红线宽26米，双向四车道。</t>
  </si>
  <si>
    <t>完成路基工程94%；路面工程10%；桥涵工程58%；隧道工程63%；管理养护及服务房屋11%；机电工程1.2%。</t>
  </si>
  <si>
    <t>完成路基工程100%；路面工程80%；桥涵工程95%；隧道工程90%：管理养护及服务房屋70%；机电工程50%。</t>
  </si>
  <si>
    <t>广西新发展交通集团有限公司</t>
  </si>
  <si>
    <t>天峨（黔桂界）至北海公路（巴马至平果段）</t>
  </si>
  <si>
    <t>广西北部湾投资集团有限公司天峨（黔桂界）至北海公路（巴马至平果段）</t>
  </si>
  <si>
    <t>2019-450000-48-01-032798</t>
  </si>
  <si>
    <t>主线长约75千米，双向六车道，路基红线宽34米。</t>
  </si>
  <si>
    <t>完成路基工程93%；路面工程1%；桥涵工程50%；隧道工程50%。</t>
  </si>
  <si>
    <t>完成路基工程98%；路面工程85%；桥涵工程90%；隧道工程90%；房建工程70%；机电工程50%。</t>
  </si>
  <si>
    <t>水口-崇左-爱店公路（崇左至爱店口岸段）</t>
  </si>
  <si>
    <t>广西北部湾投资集团有限公司水口-崇左-爱店公路（崇左至爱店口岸段）</t>
  </si>
  <si>
    <t>2019-451400-48-01-032800</t>
  </si>
  <si>
    <t>主线长约55千米，双向四车道，路基红线宽26米。</t>
  </si>
  <si>
    <t>完成路基工程80%；路面工程0.9%；桥涵工程50%；隧道工程完成66.2%。</t>
  </si>
  <si>
    <t>完成路基工程100%；路面工程90%；桥涵工程100%；隧道工程90%；房建工程80%；机电工程90%。</t>
  </si>
  <si>
    <t>岑溪-大新公路横县至南宁段</t>
  </si>
  <si>
    <t>广西中铁南横高速公路有限公司岑溪-大新公路横县至南宁段</t>
  </si>
  <si>
    <t>2019-450000-48-02-042136</t>
  </si>
  <si>
    <t>主线长约110千米，双向八车道建设。</t>
  </si>
  <si>
    <t>完成70%路基工程，80%桥梁下部结构，10%桥梁上部结构。</t>
  </si>
  <si>
    <t>完成路基工程、桥涵工程、路面工程40%。</t>
  </si>
  <si>
    <t>广西中铁南横高速公路有限公司</t>
  </si>
  <si>
    <t>龙胜-峒中口岸公路南宁吴圩至上思段</t>
  </si>
  <si>
    <t>广西北部湾投资集团有限公司龙胜-峒中口岸公路南宁吴圩至上思段</t>
  </si>
  <si>
    <t>2020-450000-48-01-000333</t>
  </si>
  <si>
    <t>路线里程56千米，设7处互通立交等设施。</t>
  </si>
  <si>
    <t>完成临时便道50%；驻地建设100%；场站建设70%；征地75%。</t>
  </si>
  <si>
    <t>一期累计完成路基工程10%；桥梁工程10%；涵洞工程15%，隧道工程15%；交叉工程10%；
二期累计完成征征地20%；临时工程100%。</t>
  </si>
  <si>
    <t>龙胜-峒中口岸公路龙胜芙蓉至县城段</t>
  </si>
  <si>
    <t>广西北部湾投资集团有限公司龙胜-峒中口岸公路龙胜芙蓉至县城段</t>
  </si>
  <si>
    <t>2020-450328-48-01-000332</t>
  </si>
  <si>
    <t>全长32千米，设互通式立交3处等设施。</t>
  </si>
  <si>
    <t>完成路基工程65%；桥涵工程30.0%；隧道工程25.5%。</t>
  </si>
  <si>
    <t>完成路基工程96%；路面工程20%；桥涵工程55%；隧道工程55%；房建工程25%。</t>
  </si>
  <si>
    <t>天峨（黔桂界）至北海公路（天峨经凤山至巴马段）</t>
  </si>
  <si>
    <t>广西交通投资集团有限公司天峨（黔桂界）至北海公路（天峨经凤山至巴马段）</t>
  </si>
  <si>
    <t>2019-451200-48-01-032797</t>
  </si>
  <si>
    <t>全长约108千米，双向六车道。</t>
  </si>
  <si>
    <t>路基工程（不含控制性工程）填方累计完成80.00%；挖方80.00%；软基换填100%，主线涵洞+通道累计完成70.34%；防排工程完成70.00%。桥梁工程（不含控制性工程）桩基累计完成70.01%；承台、地系梁60.07%；墩柱40%；预制梁10%。隧道工程（不含控制性工程）左洞开挖累计完成55%，左洞二衬45%；右洞开挖45%，右洞二衬35%。</t>
  </si>
  <si>
    <t>路基工程完成100%；桥梁工程完成85%；隧道工程完成85%；房建工程完成85%；路面工程完成40%；绿化工程完成60%；交安工程完成11%；机电工程完成11%。</t>
  </si>
  <si>
    <t>天峨-北海公路巴马至平果段（巴马至羌圩）</t>
  </si>
  <si>
    <t>广西北部湾投资集团有限公司天峨-北海公路巴马至平果段（巴马至羌圩）</t>
  </si>
  <si>
    <t>2020-450000-48-01-017780</t>
  </si>
  <si>
    <t>主线全长约57千米，路基红线宽33.5米，双向六车道。</t>
  </si>
  <si>
    <t>完成临时工程45%；完成征地40%；房屋拆迁40%。</t>
  </si>
  <si>
    <t>完成路基工程20%；桥涵工程20%；隧道工程20%；交叉工程15%。</t>
  </si>
  <si>
    <t>岑溪至大新公路(珠海至玉林广西段）</t>
  </si>
  <si>
    <t>中铁建投广西南玉珠高速公路有限公司岑溪至大新公路(珠海至玉林广西段）</t>
  </si>
  <si>
    <t>2020-450900-48-01-000648</t>
  </si>
  <si>
    <t>主线全长57.2千米，路基红线宽42米，双向八车道。</t>
  </si>
  <si>
    <t>完成征地拆迁90%及施工准备工作。</t>
  </si>
  <si>
    <t>项目驻地、拌和站、钢筋加工场及工地试验室等临建设施标准化建设完成；路基工程完成30%；桥涵工程完成40%；交叉工程完成桩基30%。</t>
  </si>
  <si>
    <t>中铁建投广西南玉珠高速公路有限公司</t>
  </si>
  <si>
    <t>来宾西过境线高速公路</t>
  </si>
  <si>
    <t>广西北部湾投资集团有限公司来宾西过境线高速公路</t>
  </si>
  <si>
    <t>2020-450000-48-01-020183</t>
  </si>
  <si>
    <t>主线全长22.9千米，路基红线宽26米，双向四车道。</t>
  </si>
  <si>
    <t>完成征拆88%；施工便道已完成80%。</t>
  </si>
  <si>
    <t>完成路基工程20%；桥涵工程15%；交叉工程完成5%；。</t>
  </si>
  <si>
    <t>岑溪-大新公路玉林至横县段</t>
  </si>
  <si>
    <t>中铁建投广西南玉珠高速公路有限公司岑溪-大新公路玉林至横县段</t>
  </si>
  <si>
    <t>2020-450000-48-01-000650</t>
  </si>
  <si>
    <t>全长50.92千米，路基红线宽42米，双向八车道。</t>
  </si>
  <si>
    <t>项目驻地、拌和站、钢筋加工场及工地试验室等临建设施标准化建设均已完成；路基工程完成20%；桥涵工程完成20%；交叉工程完成桩基15%。</t>
  </si>
  <si>
    <t>路基土石方完成90%，桥梁桩基完成100%，桥梁墩柱及系梁完成80%，全线半幅贯通。</t>
  </si>
  <si>
    <t>武宣-来宾-合山-忻城高速公路</t>
  </si>
  <si>
    <t>广西北部湾投资集团有限公司武宣-来宾-合山-忻城高速公路</t>
  </si>
  <si>
    <t>2020-450000-48-01-020180</t>
  </si>
  <si>
    <t>主线全长119.08千米，路基红线宽26.5米（26米），双向四车道。</t>
  </si>
  <si>
    <t>完成征拆45%；临建工程100%。</t>
  </si>
  <si>
    <t>完成路基工程61%；桥涵工程29.2%；隧道工程11.3%，交叉工程7.1%。</t>
  </si>
  <si>
    <t>百色-那坡-平孟公路（那坡至平孟口岸段）</t>
  </si>
  <si>
    <t>广西北部湾投资集团有限公司百色-那坡-平孟公路（那坡至平孟口岸段）</t>
  </si>
  <si>
    <t>2020-450000-48-01-020505</t>
  </si>
  <si>
    <t>主线全长51千米，路基红线宽26米，双向四车道。</t>
  </si>
  <si>
    <t>完成征拆93%；临建工程100%。</t>
  </si>
  <si>
    <t>完成路基工程90%；路面工程15%；桥涵工程55%；隧道工程35%，房建工程25%。</t>
  </si>
  <si>
    <t>梧州（粤桂界）至乐业（黔桂界）公路广宁经苍梧至昭平（广西段）</t>
  </si>
  <si>
    <t>广西工程建设保障中心梧州（粤桂界）至乐业（黔桂界）公路广宁经苍梧至昭平（广西段）</t>
  </si>
  <si>
    <t>2020-450000-48-02-048515</t>
  </si>
  <si>
    <t>主线全长108千米，路基红线宽26.5米，双向四车道。</t>
  </si>
  <si>
    <t>完成临时场站、便道施工，完成大部分征拆工作，完成征拆范围内路基桥涵等施工。</t>
  </si>
  <si>
    <t>广西工程建设保障中心</t>
  </si>
  <si>
    <t>桂林-恭城-贺州高速公路（桂林至钟山段）</t>
  </si>
  <si>
    <t>广西交通投资集团有限公司桂林-恭城-贺州高速公路（桂林至钟山段）</t>
  </si>
  <si>
    <t>2020-450000-48-01-020186</t>
  </si>
  <si>
    <t>主线全长150千米，路基红线宽26米，设置11处互通式立交。</t>
  </si>
  <si>
    <t>路基工程完成20%、桥梁工程完成20%、隧道工程完成15%、交叉工程完成10%。</t>
  </si>
  <si>
    <t>钦州北过境线公路（钦州北环线段）</t>
  </si>
  <si>
    <t>广西交通工程建设保障中心钦州北过境线公路（钦州北环线段）</t>
  </si>
  <si>
    <t>2020-450000-48-02-039942</t>
  </si>
  <si>
    <t>主线全长43千米，路基红线宽26.5米，双向四车道高速公路。</t>
  </si>
  <si>
    <t>广西交通工程建设保障中心</t>
  </si>
  <si>
    <t>柳州至金秀公路（桐木至金秀段）</t>
  </si>
  <si>
    <t>广西新发展交通集团有限公司柳州至金秀公路（桐木至金秀段）</t>
  </si>
  <si>
    <t>2102-450000-04-01-703453</t>
  </si>
  <si>
    <t>主线全长约21.5千米，路基红线宽26米，双向四车道。</t>
  </si>
  <si>
    <t>完成路基土石方15%；桥涵工程10%；隧道工程15%；临建工程50%。</t>
  </si>
  <si>
    <t>河池至荔波公路</t>
  </si>
  <si>
    <t>广西交通保障中心河池至荔波公路</t>
  </si>
  <si>
    <t>2020-450000-48-02-048521</t>
  </si>
  <si>
    <t>主线全长69千米，路基红线宽27米，双向四车道。</t>
  </si>
  <si>
    <t>路基工程完成20%、桥梁涵洞工程完成23%、隧道工程完成25%、交叉工程完成19%。</t>
  </si>
  <si>
    <t>广西交通保障中心</t>
  </si>
  <si>
    <t>岳圩口岸联线（合那高速至岳圩口岸）</t>
  </si>
  <si>
    <t>广西交通投资集团有限公司岳圩口岸联线（合那高速至岳圩口岸）</t>
  </si>
  <si>
    <t>2020-450000-48-01-020506</t>
  </si>
  <si>
    <t>主线全长约5.1千米，路基红线宽26米，按双向四车道建设；主线连接线全长约4.199千米，一级公路，路基红线宽26米，双向四车道。</t>
  </si>
  <si>
    <t>完成征地拆迁95%，路基40%，桥梁40%，隧道50%，涵洞90%，房建60%。</t>
  </si>
  <si>
    <t>隆安至硕龙高速公路</t>
  </si>
  <si>
    <t>广西隆硕高速公路投资有限公司隆安至硕龙高速公路</t>
  </si>
  <si>
    <t>2017-450000-48-02-013603</t>
  </si>
  <si>
    <t>全长107千米，路基红线宽27米，双向四车道。</t>
  </si>
  <si>
    <t>2020-2022年</t>
  </si>
  <si>
    <t>临时工程完成73.53%，路基工程完成4.56%，桥梁涵洞工程完成14.9%，隧道工程完成22.6%，管理、养护及服务房屋完成16.47%。</t>
  </si>
  <si>
    <t>完成临时工程建设。</t>
  </si>
  <si>
    <t>广西隆硕高速公路投资有限公司</t>
  </si>
  <si>
    <t>国道G228丹东至东兴广西滨海公路大风江大桥</t>
  </si>
  <si>
    <t>广西交通投资集团有限公司国道G228丹东至东兴广西滨海公路大风江大桥</t>
  </si>
  <si>
    <t>2020-450000-48-01-006567</t>
  </si>
  <si>
    <t>道路及桥梁</t>
  </si>
  <si>
    <t>全长5.01千米，路基与桥梁红线宽度33.5米。</t>
  </si>
  <si>
    <t>桩基累计完成77%；承台累计完成率23%；墩柱累计完成率16%；盖梁累计完成率9%；预制梁累计完成率2%。</t>
  </si>
  <si>
    <t>完成桥梁墩身6座，盖梁11座，悬浇节段46对，T梁预制75片等施工，完成工程整体形象进度的82.5%。</t>
  </si>
  <si>
    <t>广西滨海公路龙门大桥</t>
  </si>
  <si>
    <t>广西交通投资集团有限公司广西滨海公路龙门大桥</t>
  </si>
  <si>
    <t>2020-450000-48-01-006566</t>
  </si>
  <si>
    <t>全长7.6千米，其中主体工程包括3座大桥及一座立交桥及三段路基。</t>
  </si>
  <si>
    <t>桩基累计完成率85%；承台累计完成率61%；墩柱累计完成率40%；盖梁累计完成率40%；预制梁完成率24%。</t>
  </si>
  <si>
    <t>完成承台80%，墩柱65%，现浇箱梁20%，完成锚碇填芯及顶板施工，锚碇散索鞍支墩、锚体完成95%，扬帆立交预制梁完成100%、现浇梁完成100%等。</t>
  </si>
  <si>
    <t>广西交通投资集团有限公司梧州-玉林-钦州公路（苍梧至容县段）</t>
  </si>
  <si>
    <t>2102-450000-04-01-848776</t>
  </si>
  <si>
    <t>全长约105千米，路基红线宽26.5米，双向四车道。</t>
  </si>
  <si>
    <t>完成临时工程100%，路基工程35%，桥涵工程15%，隧道工程15%，交叉工程10%，交通工程及沿线设施15%。</t>
  </si>
  <si>
    <t>自治区水利厅</t>
  </si>
  <si>
    <t>广西大藤峡水利枢纽开发有限责任公司大藤峡水利枢纽工程</t>
  </si>
  <si>
    <t>2019-450881-76-03-033661</t>
  </si>
  <si>
    <t>水库及水利枢纽</t>
  </si>
  <si>
    <t>水库总库容34.79亿立方米，船闸建设规模为3000吨级，枢纽电站总装机容量1600兆瓦。</t>
  </si>
  <si>
    <t>右岸挡水坝段1#-11#坝段浇筑到顶，右岸泄水闸上游面混凝土全部浇筑到顶，右岸1#安装间大面浇筑至64米高程；右岸厂房大面浇筑至53米高程。</t>
  </si>
  <si>
    <t>右岸主体工程具备下闸挡水条件，汛期即用永久建筑物进行挡水；右岸首台机组安装调试完成，具备投产发电条件。</t>
  </si>
  <si>
    <t>广西大藤峡水利枢纽开发有限责任公司</t>
  </si>
  <si>
    <t>自治区农业农村厅</t>
  </si>
  <si>
    <t>广西农业工程职业技术学院（原广西水产畜牧职业技术学院建设项目）</t>
  </si>
  <si>
    <t>广西农业工程职业技术学院</t>
  </si>
  <si>
    <t>2017-451421-82-01-010193</t>
  </si>
  <si>
    <t>总建筑面积25.7万平方米,建设教学实训楼、学生宿舍、体育馆、图书馆等。</t>
  </si>
  <si>
    <t>已建成行政办公楼，3#教学实训楼，1#食堂，1#3#学生宿舍，体育场看台，总建设面积6万平方米。</t>
  </si>
  <si>
    <t>继续建设1#教学实训楼，体育馆，4#学生宿舍，建筑面积约5万平方米。启动二期建设包括4#5#教学实训楼等建筑单体，建筑面积约10.3万平方米。</t>
  </si>
  <si>
    <t>广西制造工程职业技术学院（原广西机电工程学校新校区项目）</t>
  </si>
  <si>
    <t>自治区农业农村厅广西制造工程职业技术学院</t>
  </si>
  <si>
    <t>2017-450122-82-01-010779</t>
  </si>
  <si>
    <t>总建筑面积21.4万平方米,建设教研行政与图书馆综合楼，公共教学楼等配套用房及相关配套设施。</t>
  </si>
  <si>
    <t>二期正在办完善竣工验收手续；三期项目已完成招标，开始基础施工。</t>
  </si>
  <si>
    <t>第三期建设项目包括5#商务楼、29#实践中心等建筑，建筑面积约6万平方米完成竣工验收。</t>
  </si>
  <si>
    <t>自治区卫生健康委</t>
  </si>
  <si>
    <t>广西医科大学附属五象新区医院</t>
  </si>
  <si>
    <t>2017-450000-83-01-050107</t>
  </si>
  <si>
    <t>卫生事业</t>
  </si>
  <si>
    <t>地上建筑面积约13.5万平方米，建设门（急）诊楼、医技楼、住院楼、辅助用房及附属设施。</t>
  </si>
  <si>
    <t>建筑工程100%，地下室及外墙完成100%，幕墙完成60%，精装修42%。</t>
  </si>
  <si>
    <t>总平完成100%、室内安装完成100%、室内设备完成100%、室内装饰装修完成100%。</t>
  </si>
  <si>
    <t>广西医科大学附属肿瘤医院</t>
  </si>
  <si>
    <t>广西儿童医疗中心项目</t>
  </si>
  <si>
    <t>广西壮族自治区妇幼保健院广西儿童医疗中心项目</t>
  </si>
  <si>
    <t>2019-450102-83-01-046861</t>
  </si>
  <si>
    <t>总建筑面积11万平方米。</t>
  </si>
  <si>
    <t>完成3层地下室主体结构施工。</t>
  </si>
  <si>
    <t>主体结构封顶，同步开展室内装饰装修以及机电安装工程。</t>
  </si>
  <si>
    <t>广西壮族自治区妇幼保健院</t>
  </si>
  <si>
    <t>自治区体育局</t>
  </si>
  <si>
    <t>广西体育高等专科学校相思湖校区项目</t>
  </si>
  <si>
    <t>2018-450102-82-01-039968</t>
  </si>
  <si>
    <t>总建筑面积约20万平方米，建设教学、训练、科研设施。</t>
  </si>
  <si>
    <t>1#、2#、3#、4#、5#、6#宿舍楼，食堂，教学楼实验综合楼，大学生活动和体质检测中心完成主体结构封顶；行政办公和科技实训楼完成主体结构5层施工。</t>
  </si>
  <si>
    <t>完成项目各单体主体结构封顶，开展外立面、室内装修、室外总平施工工作。</t>
  </si>
  <si>
    <t>广西体育高等专科学校</t>
  </si>
  <si>
    <t>自治区体育局广西体育产业城—广西体育教科训一体化基地</t>
  </si>
  <si>
    <t>2017-450114-88-01-033450</t>
  </si>
  <si>
    <t>体育事业</t>
  </si>
  <si>
    <t>总建筑面积约78万平方米，主要建设专业运动员和后备运动员教育、科研、训练及生活配套设施。</t>
  </si>
  <si>
    <t>2017-2025年</t>
  </si>
  <si>
    <t>TYC-35地块武艺馆、重竞技馆基本完成主体框架结构封顶，蹦床馆进行装修施工，乒体馆、羽篮馆施工至地上二层；TYC-40地块完成基坑支护。</t>
  </si>
  <si>
    <t>TYC-35地块完成主体结构封顶，TYC-40地块基完成主体结构封顶。</t>
  </si>
  <si>
    <t>广西博盟体育综合体</t>
  </si>
  <si>
    <t>上海博盟体育发展有限公司广西博盟体育综合体</t>
  </si>
  <si>
    <t>2101-450108-04-05-800457</t>
  </si>
  <si>
    <t>建筑面积约18万平方米，建设体育组织办公基地、体育文化交流中心等设施。</t>
  </si>
  <si>
    <t>已完成体育产业园示范区，完成30%商业街，完成两栋写字办公楼地下工程部分。</t>
  </si>
  <si>
    <t>完成地下室工程，完成30%的商业街封顶。</t>
  </si>
  <si>
    <t>上海博盟体育发展有限公司</t>
  </si>
  <si>
    <t>自治区林业局</t>
  </si>
  <si>
    <t>广西高峰自治区级森林公园（兴宁片区）</t>
  </si>
  <si>
    <t>广西康峰资产管理有限公司广西高峰自治区级森林公园（兴宁片区）</t>
  </si>
  <si>
    <t>2017-450102-02-03-025426</t>
  </si>
  <si>
    <t>旅游业</t>
  </si>
  <si>
    <t>建设道路39090米、骑行绿道16180米；旅游服务设施总建筑面积8万平方米。</t>
  </si>
  <si>
    <t>2019-2025年</t>
  </si>
  <si>
    <t>森林科普驿站附属道路完成施工，小高峰景区防火瞭望塔完成主体结构和二次结构施工，环线道路主要路段边坡完成复绿。供电低压部分完成配套建设。</t>
  </si>
  <si>
    <t>嘉年华至樱花谷支线道路工程完成竣工验收，火车文化风情园公共设施及配套项目完成竣工验收、小高峰景区防火瞭望塔及配套广场工程完成竣工验收。</t>
  </si>
  <si>
    <t>广西康峰资产管理有限公司</t>
  </si>
  <si>
    <t>自治区通信管理局</t>
  </si>
  <si>
    <t>中国铁塔广西分公司4G/5G通信基础设施建设项目</t>
  </si>
  <si>
    <t>2019-450000-63-03-033233</t>
  </si>
  <si>
    <t>其他市政基础设施</t>
  </si>
  <si>
    <t>新建铁塔约6000座，改造现有铁塔和配套设施用于共享使用约5万座，建设室分项目约8000万平方米。</t>
  </si>
  <si>
    <t>新建608铁塔座，改造11079座，建设室分项目约1.3亿平方米。</t>
  </si>
  <si>
    <t>新建铁塔约1057座，改造约7426座，建设室分项目约4500万平方米。</t>
  </si>
  <si>
    <t>中国铁塔广西分公司</t>
  </si>
  <si>
    <t>中国铁塔广西分公司公路铁路通信公网覆盖补点建设项目</t>
  </si>
  <si>
    <t>2019-450000-63-03-033238</t>
  </si>
  <si>
    <t>新建铁塔约2000座，建设公路、铁路隧道室分项目约500千米。</t>
  </si>
  <si>
    <t>完成南崇高铁公网项目同步开通。</t>
  </si>
  <si>
    <t>实现贵南高铁公网项目全面实施。</t>
  </si>
  <si>
    <t>中马钦州产业园区管委会</t>
  </si>
  <si>
    <t>中马钦州产业园区金谷大街工程</t>
  </si>
  <si>
    <t>中交城市投资广西中马钦州产业园区有限公司中马钦州产业园区金谷大街工程</t>
  </si>
  <si>
    <t>2017-450702-48-01-031074</t>
  </si>
  <si>
    <t>城市主干道路，全长约2.7千米，双向六车道。</t>
  </si>
  <si>
    <t>开展东段沥青面层施工。</t>
  </si>
  <si>
    <t>完成东段沥青面层施工。</t>
  </si>
  <si>
    <t>中交城市投资广西中马钦州产业园区有限公司</t>
  </si>
  <si>
    <t>中马钦州产业园区云顶大街工程</t>
  </si>
  <si>
    <t>中交城市投资广西中马钦州产业园区有限公司中马钦州产业园区云顶大街工程</t>
  </si>
  <si>
    <t>2017-450702-48-01-029259</t>
  </si>
  <si>
    <t>城市主干道路，全长2.6千米。</t>
  </si>
  <si>
    <t>开展东段水稳结构层施工。</t>
  </si>
  <si>
    <t>完成东段水稳结构层施工。</t>
  </si>
  <si>
    <t>中国—东盟医药创新与产业化基地（一期）（原生物医药加工贸易园）</t>
  </si>
  <si>
    <t>广西中马钦州产业园区方圆实业有限公司中国—东盟医药创新与产业化基地（一期）</t>
  </si>
  <si>
    <t>2016-450702-27-03-010132</t>
  </si>
  <si>
    <t>医药制造工业</t>
  </si>
  <si>
    <t>总规划面积1.78万平方米，新建公共服务中心、公共创新中心等。</t>
  </si>
  <si>
    <t>正在进行12栋厂房的结构主体施工。</t>
  </si>
  <si>
    <t>主体完成，开展设备安装工作。</t>
  </si>
  <si>
    <t>广西中马钦州产业园区方圆实业有限公司</t>
  </si>
  <si>
    <t>自治区糖业发展办</t>
  </si>
  <si>
    <t>广西泛糖科技有限公司“智慧糖业”综合服务平台</t>
  </si>
  <si>
    <t>“智慧糖业”综合服务平台</t>
  </si>
  <si>
    <t>2019-450108-64-03-025069</t>
  </si>
  <si>
    <t>“互联网+”产业</t>
  </si>
  <si>
    <t>建设泛糖现货交易平台，配套订单农业等综合服务平台。</t>
  </si>
  <si>
    <t>交易平台、大数据运营平台、产业研究服务平台完成建设并投入运营。</t>
  </si>
  <si>
    <t>糖料蔗农资供应链服务、与郑州商品交易所基差交易模式上线，产融服务平台上线运营。</t>
  </si>
  <si>
    <t>广西泛糖科技有限公司</t>
  </si>
  <si>
    <t>自治区能源局</t>
  </si>
  <si>
    <t>广西电网公司2021年220千伏续建项目</t>
  </si>
  <si>
    <t>2101-450000-04-01-675664</t>
  </si>
  <si>
    <t>能源</t>
  </si>
  <si>
    <t>建设220千伏金葡等15项工程，新建线路754千米，新增变电容量180万千伏安。</t>
  </si>
  <si>
    <t>已完成变电施工、监理招标；线路施工、监理招标；通信施工、监理招标。</t>
  </si>
  <si>
    <t>完成变电安装工程、线路工程。</t>
  </si>
  <si>
    <t>广西电网有限责任公司</t>
  </si>
  <si>
    <t>广西电网公司2021年110千伏及以下续建项目</t>
  </si>
  <si>
    <t>2101-450000-04-01-960001</t>
  </si>
  <si>
    <t>建设110千伏遇龙、彭良、塘源(中源)送变电工程等82项工程。</t>
  </si>
  <si>
    <t>广西电网公司2021年500千伏续建项目</t>
  </si>
  <si>
    <t>2101-450000-04-01-404575</t>
  </si>
  <si>
    <t>建设500千伏白鹭、凤凰等4项输变电工程。</t>
  </si>
  <si>
    <t>广西电网公司2021年110千伏及以下新开工项目</t>
  </si>
  <si>
    <t>2101-450000-04-01-121973</t>
  </si>
  <si>
    <t>建设110千伏开泰等17项工程，建设线路160千米，新增变电容量27.5万千伏安。</t>
  </si>
  <si>
    <t>已主体开工建设。</t>
  </si>
  <si>
    <t>按计划推进变电安装工程，线路工程有序推进。</t>
  </si>
  <si>
    <t>广西电网公司2021年500千伏新开工项目</t>
  </si>
  <si>
    <t>2101-450000-04-01-935723</t>
  </si>
  <si>
    <t>建设500千伏新江等输变电工程。</t>
  </si>
  <si>
    <t>广西电网公司2021年220千伏新开工项目</t>
  </si>
  <si>
    <t>2101-450000-04-01-131665</t>
  </si>
  <si>
    <t>建设220千伏琴中变电站扩建工程等7项工程。</t>
  </si>
  <si>
    <t>广西邮政分公司</t>
  </si>
  <si>
    <t>南宁邮件处理中心</t>
  </si>
  <si>
    <t>中国邮政集团公司南宁邮件处理中心</t>
  </si>
  <si>
    <t>2019-450112-60-03-046047</t>
  </si>
  <si>
    <t>其他服务业</t>
  </si>
  <si>
    <t>总建筑面积4.5万平方米。建设综合中心、仓储中心主体项目等设施。</t>
  </si>
  <si>
    <t>围墙与大门正在进行施工，监理服务采购已完成；生产辅助楼施工图已经完成设计，正在进行审图。</t>
  </si>
  <si>
    <t>完成主楼和生产辅助楼的基础和主体结构.</t>
  </si>
  <si>
    <t>中国邮政集团公司</t>
  </si>
  <si>
    <t>广西文化产业集团有限公司</t>
  </si>
  <si>
    <t>中国-东盟影视演艺中心项目二期工程</t>
  </si>
  <si>
    <t>广西文化产业集团有限公司中国-东盟影视演艺中心项目二期工程</t>
  </si>
  <si>
    <t>2019-450103-87-03-015668</t>
  </si>
  <si>
    <t>文化产业</t>
  </si>
  <si>
    <t>总建筑面积2.9万平方米，建设文化综合体/艺术街区。</t>
  </si>
  <si>
    <t>主体开工建设。</t>
  </si>
  <si>
    <t>主体建设完工。</t>
  </si>
  <si>
    <t>广西投资集团有限公司</t>
  </si>
  <si>
    <t>中国—东盟数字经济产业园</t>
  </si>
  <si>
    <t>广西数字经济生态产业有限公司中国—东盟数字经济产业园</t>
  </si>
  <si>
    <t>2020-450103-65-03-027464</t>
  </si>
  <si>
    <t>数字经济产业</t>
  </si>
  <si>
    <t>总建筑面积20.9万平方米，一期共17个单体，建设一园六中心一基地，配套建设相关生活设施。</t>
  </si>
  <si>
    <t>17#国际交流中心交付使用，16#楼和2#适配基地封顶，10栋产业小楼封顶并完成屋面施工，1#产业中心到第10层，3#、4#楼到二楼面施工。</t>
  </si>
  <si>
    <t>10栋产业小楼、1#、16#楼和2#适配基地投入使用，3#、4#楼建成。</t>
  </si>
  <si>
    <t>广西数字经济生态产业有限公司</t>
  </si>
  <si>
    <t>广西中烟工业有限责任公司</t>
  </si>
  <si>
    <t>广西中烟工业有限责任公司柳州卷烟分厂“双喜”卷烟品牌专用生产线技术改造项目二、三期工程</t>
  </si>
  <si>
    <t>2018-450202-16-03-003109</t>
  </si>
  <si>
    <t>食品工业</t>
  </si>
  <si>
    <t>二期工程建筑面积7.63万平方米；三期改造建筑面积8.4万平方米，新建辅料一级库1.1万平方米。</t>
  </si>
  <si>
    <t>2018-2024年</t>
  </si>
  <si>
    <t>二期工程正式投产；三期工程辅料一级库已完成竣工验收，交付使用；综合库改扩建工程完成新建部分的主体结构施工。</t>
  </si>
  <si>
    <t>三期工程完成卷包工房改造施工；完成辅料一级库不动产证办理；完成综合库改扩建工程施工。</t>
  </si>
  <si>
    <t>中国—东盟信息港股份有限公司</t>
  </si>
  <si>
    <t>中国—东盟信息港小镇（研发中心）</t>
  </si>
  <si>
    <t>中国—东盟信息港股份有限公司中国—东盟信息港小镇（研发中心）</t>
  </si>
  <si>
    <t>2019-450108-65-03-025022</t>
  </si>
  <si>
    <t>新一代信息技术</t>
  </si>
  <si>
    <t>总建筑面积3.5万平方米，建设呼叫中心、数据机房等通信设施以及办公用房、地下车位等配套设施。</t>
  </si>
  <si>
    <t>完成土建一期剩余建设工程，包括幕墙工程、暖通工程、室外工程、消防工程、水电工程等。土建二期进行室内精装修、机房网络建设、设备安装和变配电系统工程等。</t>
  </si>
  <si>
    <t>建成大数据研发中心；本地化部署中国—东盟工业互联网标识解析节点（综合型二级节点）；建设研发中心大楼配套建筑智能化工程。</t>
  </si>
  <si>
    <t>桂建通综合服务信息平台</t>
  </si>
  <si>
    <t>中国—东盟信息港股份有限公司桂建通综合服务信息平台</t>
  </si>
  <si>
    <t>2019-450108-64-03-036263</t>
  </si>
  <si>
    <t>建设平台。</t>
  </si>
  <si>
    <t>完成实名制系统二期开发，完成了基于商用密码保护的物联网闸机系统V2.0升级；完成华建智管平台建设；完成华建劳务平台建设；完成华建会采一期平台建设。</t>
  </si>
  <si>
    <t>建设华建智联平台、华建租赁平台、华建资讯平台、华建会采二期平台、华建金融平台。</t>
  </si>
  <si>
    <t>南宁市人民政府</t>
  </si>
  <si>
    <t>南宁市第四职业技术学校邕宁校区建设项目</t>
  </si>
  <si>
    <t>2019-450109-82-02-037325</t>
  </si>
  <si>
    <t>总建筑面积8.7万平方米，建设综合图书楼、文化馆、学生宿舍等。</t>
  </si>
  <si>
    <t>3#-6#学生公寓已主体验收，进度75%；艺术楼已主体验收，进度75%；园林实训基地基础施工进度20%；文体馆3层柱4层梁板正在实施；综合图书楼主体施工。</t>
  </si>
  <si>
    <r>
      <rPr>
        <sz val="16"/>
        <rFont val="宋体"/>
        <charset val="0"/>
      </rPr>
      <t>3#-6#</t>
    </r>
    <r>
      <rPr>
        <sz val="16"/>
        <rFont val="宋体"/>
        <charset val="134"/>
      </rPr>
      <t>学生公寓、艺术楼、图书楼完工；文体馆、园林实训基地主体封顶。</t>
    </r>
  </si>
  <si>
    <t>南宁市第四职业技术学校</t>
  </si>
  <si>
    <t>高端高精铝材首台套重大短板装备及配套建设项目</t>
  </si>
  <si>
    <t>广西南南铝加工有限公司高端高精铝材首台套重大短板装备及配套建设项目</t>
  </si>
  <si>
    <t>2019-450105-32-03-001900</t>
  </si>
  <si>
    <t>有色金属工业</t>
  </si>
  <si>
    <t>新增气垫炉、辊底式淬火炉等重大短板装备，形成年产8万吨铝合金热处理产品。</t>
  </si>
  <si>
    <t>完成气垫炉厂房封顶和气垫炉基础安装工作。</t>
  </si>
  <si>
    <t>气垫炉试生产。</t>
  </si>
  <si>
    <t>广西南南铝加工有限公司</t>
  </si>
  <si>
    <t>产投经开海城产业园项目</t>
  </si>
  <si>
    <t>南宁产投智创经开投资开发有限责任公司产投经开海城产业园项目</t>
  </si>
  <si>
    <t>2104-450112-04-01-313512</t>
  </si>
  <si>
    <t>总建筑面积约31.85万平方米，建设标准车间、中试车间、研发中心等配套设施。引进生物医药、医疗器械产业。</t>
  </si>
  <si>
    <t>开展厂房主体施工。</t>
  </si>
  <si>
    <t>完成项目部分主体厂房建设。</t>
  </si>
  <si>
    <t>南宁产投智创经开投资开发有限责任公司</t>
  </si>
  <si>
    <t>中国东盟金属材料产业园</t>
  </si>
  <si>
    <t>广西柳钢产业发展有限公司中国东盟金属材料产业园</t>
  </si>
  <si>
    <t>2020-450103-73-03-027492</t>
  </si>
  <si>
    <t>冶金工业</t>
  </si>
  <si>
    <t>总建筑面积约22万平方米，建设金属材料研发中心、国际贸易、金属循环利用、钢材贸易、金融结算、智能制造等一体产业园。</t>
  </si>
  <si>
    <t>人才公寓项目主体施工完成70%，研发项目场地平整完毕。</t>
  </si>
  <si>
    <t>人才公寓项目完成100%；中国东盟金属材料产业园项目土地平整完成100%，整体设计完成100%。</t>
  </si>
  <si>
    <t>广西柳钢产业发展有限公司</t>
  </si>
  <si>
    <t>泰康之家桂园养老社区（原名：泰康医养综合社区项目）</t>
  </si>
  <si>
    <t>泰康之家桂园（南宁）置业有限公司泰康之家桂园养老社区</t>
  </si>
  <si>
    <t>2017-450102-47-03-012749</t>
  </si>
  <si>
    <t>养生长寿健康产业</t>
  </si>
  <si>
    <t>总建筑面积约30.13万平方米，建设医养结合养老社区。</t>
  </si>
  <si>
    <t>项目一期2#、3#、8#楼机电施工、铝合金门窗施工完成及精装施工总体工程量完成80%以上；5#、6#、7#楼砌筑抹灰施工完成。</t>
  </si>
  <si>
    <t>一期2#、3#、8#楼开业。</t>
  </si>
  <si>
    <t>泰康之家桂园（南宁）置业有限公司</t>
  </si>
  <si>
    <t>南宁中关村信息谷科技园</t>
  </si>
  <si>
    <t>南宁中关村信息谷中交科技发展有限责任公司南宁中关村信息谷科技园</t>
  </si>
  <si>
    <t>2020-450111-65-03-058125</t>
  </si>
  <si>
    <t>总建筑面积8.4万平方米，建设生产车间、研发中心、中试基地等。</t>
  </si>
  <si>
    <t>完成项目桩基础施工，5-8#楼主体结构施工。</t>
  </si>
  <si>
    <t>完成3-8#二次结结构施工，外墙装饰工程施工完成。</t>
  </si>
  <si>
    <t>南宁中关村信息谷中交科技发展有限责任公司</t>
  </si>
  <si>
    <t>五象云谷云计算中心</t>
  </si>
  <si>
    <t>五象云谷有限公司五象云谷云计算中心</t>
  </si>
  <si>
    <t>2019-450108-65-03-043936</t>
  </si>
  <si>
    <t>总建筑面积约14.99万平方米，建设数据中心楼、动力中心楼、其他生产厂房及生产配套楼。</t>
  </si>
  <si>
    <t>一标段数据中心土建工程完工，绿化工程完成70%；二标段完成基坑支护工程、桩基工程、土石方工程，完成部分设备安装。</t>
  </si>
  <si>
    <t>一标段完工，二标段完成地下室工程，B1-B6栋、C1栋、D1栋主体工程完成50%，A1数据中心1-4层、A2动力中心、A3数据中心基础设备安装完成。</t>
  </si>
  <si>
    <t>五象云谷有限公司</t>
  </si>
  <si>
    <t>宾阳县黎塘工业园区宾州电子信息产业园项目</t>
  </si>
  <si>
    <t>广西宾阳县兴园投资发展有限公司宾阳县黎塘工业园区宾州电子信息产业园项目</t>
  </si>
  <si>
    <t>2020-450126-78-01-001002</t>
  </si>
  <si>
    <t>标准厂房建设项目建筑面积10.8万平方米，道路总长1276米，建设标准厂房、道路等内容。</t>
  </si>
  <si>
    <t>4、5、6号楼已竣工验收；2、3、7号楼分别完成工程量约70%。</t>
  </si>
  <si>
    <t>完成2、3、7号楼竣工验收。</t>
  </si>
  <si>
    <t>广西宾阳县兴园投资发展有限公司</t>
  </si>
  <si>
    <t>五象投资创新型信息产业基地一期</t>
  </si>
  <si>
    <t>南宁五象新区建设投资有限责任公司五象投资创新型信息产业基地一期</t>
  </si>
  <si>
    <t>2020-450108-47-03-005340</t>
  </si>
  <si>
    <t>总建筑面积21.6万平方米。建设信息网络、信息技术、人工智能等产业领域相关产品厂房10栋。</t>
  </si>
  <si>
    <t>南侧地块地下室基本完成。</t>
  </si>
  <si>
    <t>南侧地块综合楼、1#厂房、4#厂房封顶。</t>
  </si>
  <si>
    <t>南宁五象新区建设投资有限责任公司</t>
  </si>
  <si>
    <t>云创谷</t>
  </si>
  <si>
    <t>南宁市恒汇科技有限公司云创谷</t>
  </si>
  <si>
    <t>2019-450108-70-03-035542</t>
  </si>
  <si>
    <t>总建筑面积12万平方米，建设大数据产业园。</t>
  </si>
  <si>
    <t>1#、2#、3#、5#、S6、S7号楼封顶，完成初装修。</t>
  </si>
  <si>
    <t>主体竣工，开展设备安装。</t>
  </si>
  <si>
    <t>南宁市恒汇科技有限公司</t>
  </si>
  <si>
    <t>中国-东盟信息港南宁五象远洋大数据产业园</t>
  </si>
  <si>
    <t>广西远洋金象大数据有限公司中国-东盟信息港南宁五象远洋大数据产业园</t>
  </si>
  <si>
    <t>2018-450114-64-03-008046</t>
  </si>
  <si>
    <t>总建筑面积约29.8万平方米，建设IDC大数据中心。</t>
  </si>
  <si>
    <r>
      <rPr>
        <sz val="16"/>
        <rFont val="宋体"/>
        <charset val="134"/>
      </rPr>
      <t>北地块项目一期（</t>
    </r>
    <r>
      <rPr>
        <sz val="16"/>
        <rFont val="宋体"/>
        <charset val="0"/>
      </rPr>
      <t>A1</t>
    </r>
    <r>
      <rPr>
        <sz val="16"/>
        <rFont val="宋体"/>
        <charset val="134"/>
      </rPr>
      <t>栋、并机楼、展示中心、柴发楼）工程竣工验收及结算。</t>
    </r>
  </si>
  <si>
    <t>北地块完成项目一期剩余模块机电安装；南地块完成项目调规、报建并开工建设。</t>
  </si>
  <si>
    <t>广西远洋金象大数据有限公司</t>
  </si>
  <si>
    <t>合众新能源汽车年产能10万辆新能源乘用车项目</t>
  </si>
  <si>
    <t>浙江合众新能源汽车有限公司合众新能源汽车年产能10万辆新能源乘用车项目</t>
  </si>
  <si>
    <t>2020-450103-47-01-005453</t>
  </si>
  <si>
    <t>新能源汽车</t>
  </si>
  <si>
    <t>建设冲压、焊装等大工艺厂房，总建筑面积约24.5万平方米。</t>
  </si>
  <si>
    <t>厂房完成封顶。</t>
  </si>
  <si>
    <t>主要设备安装完成、生产线调试完成，具备生产能力。</t>
  </si>
  <si>
    <t>浙江合众新能源汽车有限公司</t>
  </si>
  <si>
    <t>天际新能源汽车年产10万辆新能源乘用车项目</t>
  </si>
  <si>
    <t>天际汽车科技集团有限公司天际新能源汽车年产10万辆新能源乘用车项目</t>
  </si>
  <si>
    <t>2020-450109-47-01-005441</t>
  </si>
  <si>
    <t>总建筑面积约20万平方米，建设冲压、焊装等大工艺工厂。</t>
  </si>
  <si>
    <r>
      <rPr>
        <sz val="16"/>
        <rFont val="宋体"/>
        <charset val="0"/>
      </rPr>
      <t>1#</t>
    </r>
    <r>
      <rPr>
        <sz val="16"/>
        <rFont val="宋体"/>
        <charset val="134"/>
      </rPr>
      <t>厂房完成工程总量的</t>
    </r>
    <r>
      <rPr>
        <sz val="16"/>
        <rFont val="宋体"/>
        <charset val="0"/>
      </rPr>
      <t>80%</t>
    </r>
    <r>
      <rPr>
        <sz val="16"/>
        <rFont val="宋体"/>
        <charset val="134"/>
      </rPr>
      <t>，</t>
    </r>
    <r>
      <rPr>
        <sz val="16"/>
        <rFont val="宋体"/>
        <charset val="0"/>
      </rPr>
      <t>3#</t>
    </r>
    <r>
      <rPr>
        <sz val="16"/>
        <rFont val="宋体"/>
        <charset val="134"/>
      </rPr>
      <t>厂房基本达到竣工验收条件，</t>
    </r>
    <r>
      <rPr>
        <sz val="16"/>
        <rFont val="宋体"/>
        <charset val="0"/>
      </rPr>
      <t>2#</t>
    </r>
    <r>
      <rPr>
        <sz val="16"/>
        <rFont val="宋体"/>
        <charset val="134"/>
      </rPr>
      <t>厂房完成二层主体结构施工，综合楼、综合站房、固废站、</t>
    </r>
    <r>
      <rPr>
        <sz val="16"/>
        <rFont val="宋体"/>
        <charset val="0"/>
      </rPr>
      <t>4#</t>
    </r>
    <r>
      <rPr>
        <sz val="16"/>
        <rFont val="宋体"/>
        <charset val="134"/>
      </rPr>
      <t>厂房基本完成装修施工。</t>
    </r>
  </si>
  <si>
    <t>一期工程厂房主体完工。</t>
  </si>
  <si>
    <t>天际汽车科技集团有限公司</t>
  </si>
  <si>
    <t>广西申龙汽车制造有限公司新能源客车及物流车生产项目</t>
  </si>
  <si>
    <t>2018-450109-36-03-037525</t>
  </si>
  <si>
    <t>年产1万辆新能源客车、3万辆新能源物流车。</t>
  </si>
  <si>
    <t>联合厂房主体完成，部分设备进场安装</t>
  </si>
  <si>
    <t>一期设备安装完成，试生产。</t>
  </si>
  <si>
    <t>广西申龙汽车制造有限公司</t>
  </si>
  <si>
    <t>南宁市兴宁区昆仑镇坛勒50兆瓦风电项目</t>
  </si>
  <si>
    <t>特变电工新疆新能源股份有限公司南宁市兴宁区昆仑镇坛勒50兆瓦风电项目</t>
  </si>
  <si>
    <t>2020-450000-44-02-044036</t>
  </si>
  <si>
    <t>新能源</t>
  </si>
  <si>
    <t>建设装机规模为50兆瓦的风力发电机组及其配套附属设施。</t>
  </si>
  <si>
    <t>进场开展土方开挖。</t>
  </si>
  <si>
    <t>完成风机基础浇筑。</t>
  </si>
  <si>
    <t>特变电工新疆新能源股份有限公司</t>
  </si>
  <si>
    <t>南南电子汽车新材料精深加工技术改造项目</t>
  </si>
  <si>
    <t>南南铝业股份有限公司南南电子汽车新材料精深加工技术改造项目</t>
  </si>
  <si>
    <t>2016-450109-13-03-900223</t>
  </si>
  <si>
    <t>新材料</t>
  </si>
  <si>
    <t>一期建设特建工程中心、轻量化汽车工程智造中心（一期）；二期建设汽车新材料制造中心、新能源电池材料制造中心及轻量化新材料应用研究院；三期建设轻量化汽车工程智造中心（二期）。</t>
  </si>
  <si>
    <r>
      <rPr>
        <sz val="16"/>
        <rFont val="宋体"/>
        <charset val="134"/>
      </rPr>
      <t>一期已建成投产；二期工程</t>
    </r>
    <r>
      <rPr>
        <sz val="16"/>
        <rFont val="宋体"/>
        <charset val="0"/>
      </rPr>
      <t>3</t>
    </r>
    <r>
      <rPr>
        <sz val="16"/>
        <rFont val="宋体"/>
        <charset val="134"/>
      </rPr>
      <t>号</t>
    </r>
    <r>
      <rPr>
        <sz val="16"/>
        <rFont val="宋体"/>
        <charset val="0"/>
      </rPr>
      <t>A</t>
    </r>
    <r>
      <rPr>
        <sz val="16"/>
        <rFont val="宋体"/>
        <charset val="134"/>
      </rPr>
      <t>栋和</t>
    </r>
    <r>
      <rPr>
        <sz val="16"/>
        <rFont val="宋体"/>
        <charset val="0"/>
      </rPr>
      <t>B</t>
    </r>
    <r>
      <rPr>
        <sz val="16"/>
        <rFont val="宋体"/>
        <charset val="134"/>
      </rPr>
      <t>栋及</t>
    </r>
    <r>
      <rPr>
        <sz val="16"/>
        <rFont val="宋体"/>
        <charset val="0"/>
      </rPr>
      <t>4</t>
    </r>
    <r>
      <rPr>
        <sz val="16"/>
        <rFont val="宋体"/>
        <charset val="134"/>
      </rPr>
      <t>号厂房已建成投入使用，完成</t>
    </r>
    <r>
      <rPr>
        <sz val="16"/>
        <rFont val="宋体"/>
        <charset val="0"/>
      </rPr>
      <t>4</t>
    </r>
    <r>
      <rPr>
        <sz val="16"/>
        <rFont val="宋体"/>
        <charset val="134"/>
      </rPr>
      <t>号厂房大型重装设备搬迁、安装就位。</t>
    </r>
  </si>
  <si>
    <t>一期、二期工程完成竣工验收，实现全面投产；三期工程开展总平与单体规划方案设计调整等前期报批，开展部分基础和厂房建设。</t>
  </si>
  <si>
    <t>南南铝业股份有限公司</t>
  </si>
  <si>
    <t>广西路远智能自动装备项目</t>
  </si>
  <si>
    <t>广西路远智能科技有限公司广西路远智能自动装备项目</t>
  </si>
  <si>
    <t>2018-450105-38-03-035176</t>
  </si>
  <si>
    <t>先进装备制造业</t>
  </si>
  <si>
    <t>总建筑面积为21万平方米，建设自动化生产车间、外协生产车间、技术研发中心等相关产业配套中心。</t>
  </si>
  <si>
    <r>
      <rPr>
        <sz val="16"/>
        <rFont val="宋体"/>
        <charset val="0"/>
      </rPr>
      <t>1#</t>
    </r>
    <r>
      <rPr>
        <sz val="16"/>
        <rFont val="宋体"/>
        <charset val="134"/>
      </rPr>
      <t>生产车间砖胎膜完成超过半数，其余在进行破桩头；</t>
    </r>
    <r>
      <rPr>
        <sz val="16"/>
        <rFont val="宋体"/>
        <charset val="0"/>
      </rPr>
      <t>2#</t>
    </r>
    <r>
      <rPr>
        <sz val="16"/>
        <rFont val="宋体"/>
        <charset val="134"/>
      </rPr>
      <t>生产车间主体封顶，正在进行砌体施工；</t>
    </r>
    <r>
      <rPr>
        <sz val="16"/>
        <rFont val="宋体"/>
        <charset val="0"/>
      </rPr>
      <t>3#</t>
    </r>
    <r>
      <rPr>
        <sz val="16"/>
        <rFont val="宋体"/>
        <charset val="134"/>
      </rPr>
      <t>生产车间桩已完成</t>
    </r>
    <r>
      <rPr>
        <sz val="16"/>
        <rFont val="宋体"/>
        <charset val="0"/>
      </rPr>
      <t>85%</t>
    </r>
    <r>
      <rPr>
        <sz val="16"/>
        <rFont val="宋体"/>
        <charset val="134"/>
      </rPr>
      <t>；宿舍区域桩承台已做出两栋位置。</t>
    </r>
  </si>
  <si>
    <r>
      <rPr>
        <sz val="16"/>
        <rFont val="宋体"/>
        <charset val="0"/>
      </rPr>
      <t>1#</t>
    </r>
    <r>
      <rPr>
        <sz val="16"/>
        <rFont val="宋体"/>
        <charset val="134"/>
      </rPr>
      <t>生产车间主体封顶。</t>
    </r>
  </si>
  <si>
    <t>广西路远智能科技有限公司</t>
  </si>
  <si>
    <t>南宁市武鸣区第一人民医院新建项目</t>
  </si>
  <si>
    <t>2019-450122-83-01-013634</t>
  </si>
  <si>
    <t>总建筑面积7万平方米，建设规模为499张床位，建设急诊综合楼、医技楼、住院综合楼。</t>
  </si>
  <si>
    <t>土建工程完工。</t>
  </si>
  <si>
    <t>主体结构封顶。</t>
  </si>
  <si>
    <t>南宁市武鸣区第一人民医院</t>
  </si>
  <si>
    <t>南宁市体育运动学校建设工程</t>
  </si>
  <si>
    <t>南宁市体育局南宁市体育运动学校建设工程</t>
  </si>
  <si>
    <t>2016-450103-82-01-002467</t>
  </si>
  <si>
    <t>总建筑面积约13.8万平方米，建设中等专科学校、小学班级和幼儿园班级以及公共健身活动中心。</t>
  </si>
  <si>
    <t>完成一期安装工程，二期体育综合训练馆主体工程。</t>
  </si>
  <si>
    <t>完成二期体育综合训练馆、游泳跳水馆、球类综合馆、主田径场建设。</t>
  </si>
  <si>
    <t>南宁市体育局</t>
  </si>
  <si>
    <t>龙光东盟生鲜食品智慧港项目</t>
  </si>
  <si>
    <t>南宁市龙光生鲜食品科技有限公司龙光东盟生鲜食品智慧港项目</t>
  </si>
  <si>
    <t>2020-450112-13-03-062013</t>
  </si>
  <si>
    <r>
      <rPr>
        <sz val="16"/>
        <rFont val="宋体"/>
        <charset val="134"/>
      </rPr>
      <t>规划建设生鲜集成加工区、城市中央厨房、智慧仓储区、集采分销区、精品展示区、产品体验中心、科创研发中心、</t>
    </r>
    <r>
      <rPr>
        <sz val="16"/>
        <rFont val="宋体"/>
        <charset val="0"/>
      </rPr>
      <t>5G</t>
    </r>
    <r>
      <rPr>
        <sz val="16"/>
        <rFont val="宋体"/>
        <charset val="134"/>
      </rPr>
      <t>物联中心、中枢集控中心及配套设施等。</t>
    </r>
  </si>
  <si>
    <t>完成主体结构建设（含冷库、中央厨房、研发中心及污水处理厂等设施），完成设备安装试投产。</t>
  </si>
  <si>
    <r>
      <rPr>
        <sz val="16"/>
        <rFont val="宋体"/>
        <charset val="0"/>
      </rPr>
      <t>1#</t>
    </r>
    <r>
      <rPr>
        <sz val="16"/>
        <rFont val="宋体"/>
        <charset val="134"/>
      </rPr>
      <t>、</t>
    </r>
    <r>
      <rPr>
        <sz val="16"/>
        <rFont val="宋体"/>
        <charset val="0"/>
      </rPr>
      <t>2#</t>
    </r>
    <r>
      <rPr>
        <sz val="16"/>
        <rFont val="宋体"/>
        <charset val="134"/>
      </rPr>
      <t>、</t>
    </r>
    <r>
      <rPr>
        <sz val="16"/>
        <rFont val="宋体"/>
        <charset val="0"/>
      </rPr>
      <t>3#</t>
    </r>
    <r>
      <rPr>
        <sz val="16"/>
        <rFont val="宋体"/>
        <charset val="134"/>
      </rPr>
      <t>、</t>
    </r>
    <r>
      <rPr>
        <sz val="16"/>
        <rFont val="宋体"/>
        <charset val="0"/>
      </rPr>
      <t>5#</t>
    </r>
    <r>
      <rPr>
        <sz val="16"/>
        <rFont val="宋体"/>
        <charset val="134"/>
      </rPr>
      <t>、</t>
    </r>
    <r>
      <rPr>
        <sz val="16"/>
        <rFont val="宋体"/>
        <charset val="0"/>
      </rPr>
      <t>9#</t>
    </r>
    <r>
      <rPr>
        <sz val="16"/>
        <rFont val="宋体"/>
        <charset val="134"/>
      </rPr>
      <t>、</t>
    </r>
    <r>
      <rPr>
        <sz val="16"/>
        <rFont val="宋体"/>
        <charset val="0"/>
      </rPr>
      <t>10#</t>
    </r>
    <r>
      <rPr>
        <sz val="16"/>
        <rFont val="宋体"/>
        <charset val="134"/>
      </rPr>
      <t>厂房完工。</t>
    </r>
  </si>
  <si>
    <t>南宁市龙光生鲜食品科技有限公司</t>
  </si>
  <si>
    <t>海天调味品生产基地建设项目</t>
  </si>
  <si>
    <t>佛山市海天（南宁）调味食品有限公司海天调味品生产基地建设项目</t>
  </si>
  <si>
    <t>2020-450113-14-03-002933</t>
  </si>
  <si>
    <t>总建筑面积约62万平方米，新建21个车间，同时建设制曲机、发酵罐、包装线等。</t>
  </si>
  <si>
    <t>部分单体完成主体建设。</t>
  </si>
  <si>
    <t>蚝油项目设备安装完成并试产。</t>
  </si>
  <si>
    <t>佛山市海天（南宁）调味食品有限公司</t>
  </si>
  <si>
    <t>调味品产业园·华强聚源标准厂房（25号地块）项目</t>
  </si>
  <si>
    <t>南宁华强产业投资有限公司调味品产业园·华强聚源标准厂房（25号地块）项目</t>
  </si>
  <si>
    <t>2020-450113-47-01-035130</t>
  </si>
  <si>
    <t>总建筑面积约5万平方米，建设7栋单层厂房、4栋综合楼。</t>
  </si>
  <si>
    <t>1#-4#综合楼完成主体框架、墙体砌筑；1#、2#综合楼完成抹灰，3#、4#综合楼完成抹灰50%；A#-G#厂房完成钢柱、梁、檩条安装，A、B、C、D#厂房完成防火涂料、屋面板、墙面板材料进场。</t>
  </si>
  <si>
    <r>
      <rPr>
        <sz val="16"/>
        <rFont val="宋体"/>
        <charset val="134"/>
      </rPr>
      <t>完成工程量的</t>
    </r>
    <r>
      <rPr>
        <sz val="16"/>
        <rFont val="宋体"/>
        <charset val="0"/>
      </rPr>
      <t>90%</t>
    </r>
    <r>
      <rPr>
        <sz val="16"/>
        <rFont val="宋体"/>
        <charset val="134"/>
      </rPr>
      <t>。</t>
    </r>
  </si>
  <si>
    <t>南宁华强产业投资有限公司</t>
  </si>
  <si>
    <t>东盟国际生物科技谷</t>
  </si>
  <si>
    <t>广西康久生物科技有限公司东盟国际生物科技谷</t>
  </si>
  <si>
    <t>2018-450114-75-03-004111</t>
  </si>
  <si>
    <t>生物医药</t>
  </si>
  <si>
    <t>总建筑面积约9.5万平方米，建设全细胞储存库、基因数据库、生物样本库、科研中心、临床医疗、康复中心、健康产业化中心、综合性生物医药和干细胞产业中心；建设可储存100万人份的干细胞储存库，用于自体储存和慈善储存。</t>
  </si>
  <si>
    <r>
      <rPr>
        <sz val="16"/>
        <rFont val="宋体"/>
        <charset val="0"/>
      </rPr>
      <t>1#</t>
    </r>
    <r>
      <rPr>
        <sz val="16"/>
        <rFont val="宋体"/>
        <charset val="134"/>
      </rPr>
      <t>楼竣工投入使用，</t>
    </r>
    <r>
      <rPr>
        <sz val="16"/>
        <rFont val="宋体"/>
        <charset val="0"/>
      </rPr>
      <t>2#</t>
    </r>
    <r>
      <rPr>
        <sz val="16"/>
        <rFont val="宋体"/>
        <charset val="134"/>
      </rPr>
      <t>楼主体工程完成</t>
    </r>
    <r>
      <rPr>
        <sz val="16"/>
        <rFont val="宋体"/>
        <charset val="0"/>
      </rPr>
      <t>100%</t>
    </r>
    <r>
      <rPr>
        <sz val="16"/>
        <rFont val="宋体"/>
        <charset val="134"/>
      </rPr>
      <t>，园建绿化完成</t>
    </r>
    <r>
      <rPr>
        <sz val="16"/>
        <rFont val="宋体"/>
        <charset val="0"/>
      </rPr>
      <t>50%</t>
    </r>
    <r>
      <rPr>
        <sz val="16"/>
        <rFont val="宋体"/>
        <charset val="134"/>
      </rPr>
      <t>。</t>
    </r>
  </si>
  <si>
    <t>二期3#、4#、5#楼主体封顶。</t>
  </si>
  <si>
    <t>广西康久生物科技有限公司</t>
  </si>
  <si>
    <t>南宁奥特莱斯购物广场</t>
  </si>
  <si>
    <t>南宁杉杉奥特莱斯商业广场有限公司南宁奥特莱斯购物广场</t>
  </si>
  <si>
    <t>2107-450105-04-01-483895</t>
  </si>
  <si>
    <t>商贸流通</t>
  </si>
  <si>
    <t>总建筑面积14.38万平方米，建设1栋3层商业综合体、1栋5层地上停车楼和1栋5层地上商业楼。</t>
  </si>
  <si>
    <r>
      <rPr>
        <sz val="16"/>
        <rFont val="宋体"/>
        <charset val="0"/>
      </rPr>
      <t>1#</t>
    </r>
    <r>
      <rPr>
        <sz val="16"/>
        <rFont val="宋体"/>
        <charset val="134"/>
      </rPr>
      <t>楼完成二层结构浇筑，地下室完成开挖和底板浇筑。</t>
    </r>
  </si>
  <si>
    <r>
      <rPr>
        <sz val="16"/>
        <rFont val="宋体"/>
        <charset val="134"/>
      </rPr>
      <t>一期（含</t>
    </r>
    <r>
      <rPr>
        <sz val="16"/>
        <rFont val="宋体"/>
        <charset val="0"/>
      </rPr>
      <t>1#</t>
    </r>
    <r>
      <rPr>
        <sz val="16"/>
        <rFont val="宋体"/>
        <charset val="134"/>
      </rPr>
      <t>楼、地下室、商业辅助用房）主体完工。</t>
    </r>
  </si>
  <si>
    <t>南宁杉杉奥特莱斯商业广场有限公司</t>
  </si>
  <si>
    <t>广西万硕（电商）仓储物流园</t>
  </si>
  <si>
    <t>广西万硕投资有限公司广西万硕（电商）仓储物流园</t>
  </si>
  <si>
    <t>2020-450107-59-03-044037</t>
  </si>
  <si>
    <t>总建筑面积约17万平方米，建设电商仓储物流中心。</t>
  </si>
  <si>
    <t>完成项目临时设施建设，桩工程5万米（约400条桩基），强夯地基约1.3万平方米。</t>
  </si>
  <si>
    <r>
      <rPr>
        <sz val="16"/>
        <rFont val="宋体"/>
        <charset val="134"/>
      </rPr>
      <t>钢结构工程完成；建筑工程主体完成</t>
    </r>
    <r>
      <rPr>
        <sz val="16"/>
        <rFont val="宋体"/>
        <charset val="0"/>
      </rPr>
      <t>20%</t>
    </r>
    <r>
      <rPr>
        <sz val="16"/>
        <rFont val="宋体"/>
        <charset val="134"/>
      </rPr>
      <t>。</t>
    </r>
  </si>
  <si>
    <t>广西万硕投资有限公司</t>
  </si>
  <si>
    <t>中国智能骨干网申通南宁智慧物流产业园</t>
  </si>
  <si>
    <t>南宁申通供应链管理有限公司中国智能骨干网申通南宁智慧物流产业园</t>
  </si>
  <si>
    <t>2020-450102-60-03-056571</t>
  </si>
  <si>
    <t>总建筑面积约8.5万平方米，新建自动化分拣车间、物流仓库、研发中心及附属设施等。</t>
  </si>
  <si>
    <r>
      <rPr>
        <sz val="16"/>
        <rFont val="宋体"/>
        <charset val="134"/>
      </rPr>
      <t>主体完成</t>
    </r>
    <r>
      <rPr>
        <sz val="16"/>
        <rFont val="宋体"/>
        <charset val="0"/>
      </rPr>
      <t>50%</t>
    </r>
    <r>
      <rPr>
        <sz val="16"/>
        <rFont val="宋体"/>
        <charset val="134"/>
      </rPr>
      <t>工程量</t>
    </r>
  </si>
  <si>
    <t>主体封顶，仓库部分投产。</t>
  </si>
  <si>
    <t>南宁申通供应链管理有限公司</t>
  </si>
  <si>
    <t>中新南宁国际物流园（二期）</t>
  </si>
  <si>
    <t>广西新中产业投资有限公司中新南宁国际物流园（二期）</t>
  </si>
  <si>
    <t>2019-450111-59-03-034134</t>
  </si>
  <si>
    <t>总建筑面积约58万平方米，建设综合办公楼、科研大楼等。</t>
  </si>
  <si>
    <r>
      <rPr>
        <sz val="16"/>
        <rFont val="宋体"/>
        <charset val="0"/>
      </rPr>
      <t>K1</t>
    </r>
    <r>
      <rPr>
        <sz val="16"/>
        <rFont val="宋体"/>
        <charset val="134"/>
      </rPr>
      <t>地块项目已完工，</t>
    </r>
    <r>
      <rPr>
        <sz val="16"/>
        <rFont val="宋体"/>
        <charset val="0"/>
      </rPr>
      <t>K2</t>
    </r>
    <r>
      <rPr>
        <sz val="16"/>
        <rFont val="宋体"/>
        <charset val="134"/>
      </rPr>
      <t>、</t>
    </r>
    <r>
      <rPr>
        <sz val="16"/>
        <rFont val="宋体"/>
        <charset val="0"/>
      </rPr>
      <t>O1</t>
    </r>
    <r>
      <rPr>
        <sz val="16"/>
        <rFont val="宋体"/>
        <charset val="134"/>
      </rPr>
      <t>、</t>
    </r>
    <r>
      <rPr>
        <sz val="16"/>
        <rFont val="宋体"/>
        <charset val="0"/>
      </rPr>
      <t>L</t>
    </r>
    <r>
      <rPr>
        <sz val="16"/>
        <rFont val="宋体"/>
        <charset val="134"/>
      </rPr>
      <t>地块项目主体施工，</t>
    </r>
    <r>
      <rPr>
        <sz val="16"/>
        <rFont val="宋体"/>
        <charset val="0"/>
      </rPr>
      <t>J</t>
    </r>
    <r>
      <rPr>
        <sz val="16"/>
        <rFont val="宋体"/>
        <charset val="134"/>
      </rPr>
      <t>、</t>
    </r>
    <r>
      <rPr>
        <sz val="16"/>
        <rFont val="宋体"/>
        <charset val="0"/>
      </rPr>
      <t>M</t>
    </r>
    <r>
      <rPr>
        <sz val="16"/>
        <rFont val="宋体"/>
        <charset val="134"/>
      </rPr>
      <t>地块项目基础施工。</t>
    </r>
  </si>
  <si>
    <r>
      <rPr>
        <sz val="16"/>
        <rFont val="宋体"/>
        <charset val="0"/>
      </rPr>
      <t>K2</t>
    </r>
    <r>
      <rPr>
        <sz val="16"/>
        <rFont val="宋体"/>
        <charset val="134"/>
      </rPr>
      <t>、</t>
    </r>
    <r>
      <rPr>
        <sz val="16"/>
        <rFont val="宋体"/>
        <charset val="0"/>
      </rPr>
      <t>O1</t>
    </r>
    <r>
      <rPr>
        <sz val="16"/>
        <rFont val="宋体"/>
        <charset val="134"/>
      </rPr>
      <t>地块项目完工，其他地块项目主体施工。</t>
    </r>
  </si>
  <si>
    <t>广西新中产业投资有限公司</t>
  </si>
  <si>
    <t>南宁国际铁路港二期</t>
  </si>
  <si>
    <t>南宁国际铁路港投资发展有限公司南宁国际铁路港二期</t>
  </si>
  <si>
    <t>2020-450100-59-03-008631</t>
  </si>
  <si>
    <t>总建筑面积约17万平方米，建设海关监管作业场、农产品物流区，新建仓储加工区及仓储交易中心、公路港电商物流区、公路港汽车零担区等设施。</t>
  </si>
  <si>
    <t>海关监管作业场所建成并封关运营；农产品物流区仓储加工区建成交付运营。</t>
  </si>
  <si>
    <t>基本建成公路港电商物流区快递中转场；开工建设农产品物流区仓储交易中心、钢材物流区公铁联运中心和仓储交易中心、汽车零担区。</t>
  </si>
  <si>
    <t>南宁国际铁路港投资发展有限公司</t>
  </si>
  <si>
    <t>马山县易地扶贫搬迁后续产业农产品交易中心</t>
  </si>
  <si>
    <t>南宁交投凯达投资有限公司马山县易地扶贫搬迁后续产业农产品交易中心</t>
  </si>
  <si>
    <t>2019-450124-51-03-047225</t>
  </si>
  <si>
    <t>总建筑面积约19.8万平方米，建设农产品展示、农产品交易等配套产业等一体化的产业园区。</t>
  </si>
  <si>
    <t>A地块完成19栋天地楼基础完成施工，16栋天地楼主体封顶，5栋天地楼完成外架拆除。1#物流仓库、10#综合楼完工，3#禽畜（三鸟）交易市场完工，4#~9#后勤配套用房完成主体封顶。</t>
  </si>
  <si>
    <r>
      <rPr>
        <sz val="16"/>
        <rFont val="宋体"/>
        <charset val="0"/>
      </rPr>
      <t>A</t>
    </r>
    <r>
      <rPr>
        <sz val="16"/>
        <rFont val="宋体"/>
        <charset val="134"/>
      </rPr>
      <t>地块完成</t>
    </r>
    <r>
      <rPr>
        <sz val="16"/>
        <rFont val="宋体"/>
        <charset val="0"/>
      </rPr>
      <t>21</t>
    </r>
    <r>
      <rPr>
        <sz val="16"/>
        <rFont val="宋体"/>
        <charset val="134"/>
      </rPr>
      <t>栋天地楼建设，</t>
    </r>
    <r>
      <rPr>
        <sz val="16"/>
        <rFont val="宋体"/>
        <charset val="0"/>
      </rPr>
      <t>4#</t>
    </r>
    <r>
      <rPr>
        <sz val="16"/>
        <rFont val="宋体"/>
        <charset val="134"/>
      </rPr>
      <t>楼基本完工；</t>
    </r>
    <r>
      <rPr>
        <sz val="16"/>
        <rFont val="宋体"/>
        <charset val="0"/>
      </rPr>
      <t>B</t>
    </r>
    <r>
      <rPr>
        <sz val="16"/>
        <rFont val="宋体"/>
        <charset val="134"/>
      </rPr>
      <t>地块</t>
    </r>
    <r>
      <rPr>
        <sz val="16"/>
        <rFont val="宋体"/>
        <charset val="0"/>
      </rPr>
      <t>2#</t>
    </r>
    <r>
      <rPr>
        <sz val="16"/>
        <rFont val="宋体"/>
        <charset val="134"/>
      </rPr>
      <t>冷链仓库、</t>
    </r>
    <r>
      <rPr>
        <sz val="16"/>
        <rFont val="宋体"/>
        <charset val="0"/>
      </rPr>
      <t>3#</t>
    </r>
    <r>
      <rPr>
        <sz val="16"/>
        <rFont val="宋体"/>
        <charset val="134"/>
      </rPr>
      <t>禽畜（三鸟）交易市场投入运营。</t>
    </r>
  </si>
  <si>
    <t>南宁交投凯达投资有限公司</t>
  </si>
  <si>
    <t>南宁公路枢纽物流基地牛湾物流园区（一期）</t>
  </si>
  <si>
    <t>南宁港开发投资有限公司南宁公路枢纽物流基地牛湾物流园区（一期）</t>
  </si>
  <si>
    <t>2014-450109-53-03-912249</t>
  </si>
  <si>
    <t>总建筑面积30万平方米，建设物流信息交易、城际快运等设施。</t>
  </si>
  <si>
    <t>一期启动区A-1#、A-2#、B-2#仓库综合楼完工；B-1#仓库完成97%；B-3#仓库完成97%；B-4#仓库完成88%；总平工程完成88%；场地平整全部完成。</t>
  </si>
  <si>
    <r>
      <rPr>
        <sz val="16"/>
        <rFont val="宋体"/>
        <charset val="0"/>
      </rPr>
      <t>A-1#</t>
    </r>
    <r>
      <rPr>
        <sz val="16"/>
        <rFont val="宋体"/>
        <charset val="134"/>
      </rPr>
      <t>、</t>
    </r>
    <r>
      <rPr>
        <sz val="16"/>
        <rFont val="宋体"/>
        <charset val="0"/>
      </rPr>
      <t>A-2#</t>
    </r>
    <r>
      <rPr>
        <sz val="16"/>
        <rFont val="宋体"/>
        <charset val="134"/>
      </rPr>
      <t>、</t>
    </r>
    <r>
      <rPr>
        <sz val="16"/>
        <rFont val="宋体"/>
        <charset val="0"/>
      </rPr>
      <t>B-1#</t>
    </r>
    <r>
      <rPr>
        <sz val="16"/>
        <rFont val="宋体"/>
        <charset val="134"/>
      </rPr>
      <t>、</t>
    </r>
    <r>
      <rPr>
        <sz val="16"/>
        <rFont val="宋体"/>
        <charset val="0"/>
      </rPr>
      <t>B-2#</t>
    </r>
    <r>
      <rPr>
        <sz val="16"/>
        <rFont val="宋体"/>
        <charset val="134"/>
      </rPr>
      <t>、</t>
    </r>
    <r>
      <rPr>
        <sz val="16"/>
        <rFont val="宋体"/>
        <charset val="0"/>
      </rPr>
      <t>B-3#</t>
    </r>
    <r>
      <rPr>
        <sz val="16"/>
        <rFont val="宋体"/>
        <charset val="134"/>
      </rPr>
      <t>、</t>
    </r>
    <r>
      <rPr>
        <sz val="16"/>
        <rFont val="宋体"/>
        <charset val="0"/>
      </rPr>
      <t>B-4#</t>
    </r>
    <r>
      <rPr>
        <sz val="16"/>
        <rFont val="宋体"/>
        <charset val="134"/>
      </rPr>
      <t>竣工验收并投入使用。</t>
    </r>
  </si>
  <si>
    <t>南宁港开发投资有限公司</t>
  </si>
  <si>
    <t>广西（中国-东盟）粮食物流产业园区Ⅰ期</t>
  </si>
  <si>
    <t>广西粮食物流产业园区有限公司广西（中国-东盟）粮食物流产业园区Ⅰ期</t>
  </si>
  <si>
    <t>2018-450114-59-03-010515</t>
  </si>
  <si>
    <t>总建筑面积约20万平方米，建设东盟国际粮食交易中心等项目共17栋单体建筑。</t>
  </si>
  <si>
    <t>地块一项目竣工，开展地块三主体建设。</t>
  </si>
  <si>
    <t>地块一完成竣工验收交付使用，进入经营保修期；地块三主体部分全部完成。</t>
  </si>
  <si>
    <t>广西粮食物流产业园区有限公司</t>
  </si>
  <si>
    <t>广西海吉星农产品国际物流中心</t>
  </si>
  <si>
    <t>广西海吉星农产品国际物流有限公司广西海吉星农产品国际物流中心</t>
  </si>
  <si>
    <t>2018-450105-05-03-010031</t>
  </si>
  <si>
    <t>总建筑面积67万平方米，建设农产品物流仓储区、农产品配送区、农产品交易区、电子商务大厦等工程。</t>
  </si>
  <si>
    <t>2019-2026年</t>
  </si>
  <si>
    <t>行政办公楼、佳信广场A座已建成并投入使用；A1项目完成3号、4号楼主体结构施工；A2项目完成现场施工，进入预验收阶段。</t>
  </si>
  <si>
    <t>A1项目完成3、4号楼施工；A2项目完成室外景观等配套建设。</t>
  </si>
  <si>
    <t>广西海吉星农产品国际物流有限公司</t>
  </si>
  <si>
    <t>南宁产投汽车青秀产业园生产配套园区项目</t>
  </si>
  <si>
    <t>南宁产投新能源汽车园区建设开发有限责任公司南宁产投汽车青秀产业园生产配套园区项目</t>
  </si>
  <si>
    <t>2020-450103-47-03-042438</t>
  </si>
  <si>
    <t>汽车工业</t>
  </si>
  <si>
    <t>总建筑面积约为8.7万平方米，建设多栋标准厂房及其相关配套建筑。</t>
  </si>
  <si>
    <r>
      <rPr>
        <sz val="16"/>
        <rFont val="宋体"/>
        <charset val="0"/>
      </rPr>
      <t>5#</t>
    </r>
    <r>
      <rPr>
        <sz val="16"/>
        <rFont val="宋体"/>
        <charset val="134"/>
      </rPr>
      <t>宿舍楼、</t>
    </r>
    <r>
      <rPr>
        <sz val="16"/>
        <rFont val="宋体"/>
        <charset val="0"/>
      </rPr>
      <t>6#</t>
    </r>
    <r>
      <rPr>
        <sz val="16"/>
        <rFont val="宋体"/>
        <charset val="134"/>
      </rPr>
      <t>宿舍楼完成外架拆除，室内装修完成</t>
    </r>
    <r>
      <rPr>
        <sz val="16"/>
        <rFont val="宋体"/>
        <charset val="0"/>
      </rPr>
      <t>80%</t>
    </r>
    <r>
      <rPr>
        <sz val="16"/>
        <rFont val="宋体"/>
        <charset val="134"/>
      </rPr>
      <t>；</t>
    </r>
    <r>
      <rPr>
        <sz val="16"/>
        <rFont val="宋体"/>
        <charset val="0"/>
      </rPr>
      <t>2#</t>
    </r>
    <r>
      <rPr>
        <sz val="16"/>
        <rFont val="宋体"/>
        <charset val="134"/>
      </rPr>
      <t>标准厂房完成主体封顶。</t>
    </r>
  </si>
  <si>
    <r>
      <rPr>
        <sz val="16"/>
        <rFont val="宋体"/>
        <charset val="134"/>
      </rPr>
      <t>完成</t>
    </r>
    <r>
      <rPr>
        <sz val="16"/>
        <rFont val="宋体"/>
        <charset val="0"/>
      </rPr>
      <t>5#</t>
    </r>
    <r>
      <rPr>
        <sz val="16"/>
        <rFont val="宋体"/>
        <charset val="134"/>
      </rPr>
      <t>宿舍楼、</t>
    </r>
    <r>
      <rPr>
        <sz val="16"/>
        <rFont val="宋体"/>
        <charset val="0"/>
      </rPr>
      <t>6#</t>
    </r>
    <r>
      <rPr>
        <sz val="16"/>
        <rFont val="宋体"/>
        <charset val="134"/>
      </rPr>
      <t>宿舍楼、</t>
    </r>
    <r>
      <rPr>
        <sz val="16"/>
        <rFont val="宋体"/>
        <charset val="0"/>
      </rPr>
      <t>2#</t>
    </r>
    <r>
      <rPr>
        <sz val="16"/>
        <rFont val="宋体"/>
        <charset val="134"/>
      </rPr>
      <t>标准厂房的竣工验收工作；完成</t>
    </r>
    <r>
      <rPr>
        <sz val="16"/>
        <rFont val="宋体"/>
        <charset val="0"/>
      </rPr>
      <t>1#</t>
    </r>
    <r>
      <rPr>
        <sz val="16"/>
        <rFont val="宋体"/>
        <charset val="134"/>
      </rPr>
      <t>、</t>
    </r>
    <r>
      <rPr>
        <sz val="16"/>
        <rFont val="宋体"/>
        <charset val="0"/>
      </rPr>
      <t>3#</t>
    </r>
    <r>
      <rPr>
        <sz val="16"/>
        <rFont val="宋体"/>
        <charset val="134"/>
      </rPr>
      <t>、</t>
    </r>
    <r>
      <rPr>
        <sz val="16"/>
        <rFont val="宋体"/>
        <charset val="0"/>
      </rPr>
      <t>4#</t>
    </r>
    <r>
      <rPr>
        <sz val="16"/>
        <rFont val="宋体"/>
        <charset val="134"/>
      </rPr>
      <t>标准厂房的厂房主体施工。</t>
    </r>
  </si>
  <si>
    <t>南宁产投新能源汽车园区建设开发有限责任公司</t>
  </si>
  <si>
    <t>南宁产投创新产业园三期项目</t>
  </si>
  <si>
    <t>广西白马新能源汽车配件有限公司南宁产投创新产业园三期项目</t>
  </si>
  <si>
    <t>2101-450109-04-01-288832</t>
  </si>
  <si>
    <t>总建筑面积约20万平方米，建设标准厂房、综合动力站等设施。</t>
  </si>
  <si>
    <t>4#生活服务楼完成50%，1#标准厂房完成20%，13#标准厂房完成20%。</t>
  </si>
  <si>
    <r>
      <rPr>
        <sz val="16"/>
        <rFont val="宋体"/>
        <charset val="0"/>
      </rPr>
      <t>4#</t>
    </r>
    <r>
      <rPr>
        <sz val="16"/>
        <rFont val="宋体"/>
        <charset val="134"/>
      </rPr>
      <t>生活服务楼、</t>
    </r>
    <r>
      <rPr>
        <sz val="16"/>
        <rFont val="宋体"/>
        <charset val="0"/>
      </rPr>
      <t>1#</t>
    </r>
    <r>
      <rPr>
        <sz val="16"/>
        <rFont val="宋体"/>
        <charset val="134"/>
      </rPr>
      <t>标准厂房完成建设，其他标准厂房开展主体建设。</t>
    </r>
  </si>
  <si>
    <t>广西白马新能源汽车配件有限公司</t>
  </si>
  <si>
    <t>南宁产投创新产业园二期项目</t>
  </si>
  <si>
    <t>南宁产投工业园区开发有限责任公司南宁产投创新产业园二期项目</t>
  </si>
  <si>
    <t>2101-450109-04-01-844541</t>
  </si>
  <si>
    <t>总建筑面积约为22.4万平方米，建设标准厂房、综合动力站等。</t>
  </si>
  <si>
    <r>
      <rPr>
        <sz val="16"/>
        <rFont val="宋体"/>
        <charset val="0"/>
      </rPr>
      <t>3#</t>
    </r>
    <r>
      <rPr>
        <sz val="16"/>
        <rFont val="宋体"/>
        <charset val="134"/>
      </rPr>
      <t>宿舍完成</t>
    </r>
    <r>
      <rPr>
        <sz val="16"/>
        <rFont val="宋体"/>
        <charset val="0"/>
      </rPr>
      <t>80%</t>
    </r>
    <r>
      <rPr>
        <sz val="16"/>
        <rFont val="宋体"/>
        <charset val="134"/>
      </rPr>
      <t>、</t>
    </r>
    <r>
      <rPr>
        <sz val="16"/>
        <rFont val="宋体"/>
        <charset val="0"/>
      </rPr>
      <t>4#</t>
    </r>
    <r>
      <rPr>
        <sz val="16"/>
        <rFont val="宋体"/>
        <charset val="134"/>
      </rPr>
      <t>宿舍完成</t>
    </r>
    <r>
      <rPr>
        <sz val="16"/>
        <rFont val="宋体"/>
        <charset val="0"/>
      </rPr>
      <t>65%</t>
    </r>
    <r>
      <rPr>
        <sz val="16"/>
        <rFont val="宋体"/>
        <charset val="134"/>
      </rPr>
      <t>，</t>
    </r>
    <r>
      <rPr>
        <sz val="16"/>
        <rFont val="宋体"/>
        <charset val="0"/>
      </rPr>
      <t>1#</t>
    </r>
    <r>
      <rPr>
        <sz val="16"/>
        <rFont val="宋体"/>
        <charset val="134"/>
      </rPr>
      <t>标准厂房完成</t>
    </r>
    <r>
      <rPr>
        <sz val="16"/>
        <rFont val="宋体"/>
        <charset val="0"/>
      </rPr>
      <t>20%</t>
    </r>
    <r>
      <rPr>
        <sz val="16"/>
        <rFont val="宋体"/>
        <charset val="134"/>
      </rPr>
      <t>、</t>
    </r>
    <r>
      <rPr>
        <sz val="16"/>
        <rFont val="宋体"/>
        <charset val="0"/>
      </rPr>
      <t>5#</t>
    </r>
    <r>
      <rPr>
        <sz val="16"/>
        <rFont val="宋体"/>
        <charset val="134"/>
      </rPr>
      <t>综合动力站房完成</t>
    </r>
    <r>
      <rPr>
        <sz val="16"/>
        <rFont val="宋体"/>
        <charset val="0"/>
      </rPr>
      <t>50%</t>
    </r>
    <r>
      <rPr>
        <sz val="16"/>
        <rFont val="宋体"/>
        <charset val="134"/>
      </rPr>
      <t>。</t>
    </r>
  </si>
  <si>
    <r>
      <rPr>
        <sz val="16"/>
        <rFont val="宋体"/>
        <charset val="0"/>
      </rPr>
      <t>3#4#</t>
    </r>
    <r>
      <rPr>
        <sz val="16"/>
        <rFont val="宋体"/>
        <charset val="134"/>
      </rPr>
      <t>宿舍、</t>
    </r>
    <r>
      <rPr>
        <sz val="16"/>
        <rFont val="宋体"/>
        <charset val="0"/>
      </rPr>
      <t>1#</t>
    </r>
    <r>
      <rPr>
        <sz val="16"/>
        <rFont val="宋体"/>
        <charset val="134"/>
      </rPr>
      <t>标准厂房、</t>
    </r>
    <r>
      <rPr>
        <sz val="16"/>
        <rFont val="宋体"/>
        <charset val="0"/>
      </rPr>
      <t>5#</t>
    </r>
    <r>
      <rPr>
        <sz val="16"/>
        <rFont val="宋体"/>
        <charset val="134"/>
      </rPr>
      <t>综合动力站房完成建设，</t>
    </r>
    <r>
      <rPr>
        <sz val="16"/>
        <rFont val="宋体"/>
        <charset val="0"/>
      </rPr>
      <t>2#</t>
    </r>
    <r>
      <rPr>
        <sz val="16"/>
        <rFont val="宋体"/>
        <charset val="134"/>
      </rPr>
      <t>标准厂房开展主体建设。</t>
    </r>
  </si>
  <si>
    <t>南宁产投工业园区开发有限责任公司</t>
  </si>
  <si>
    <t>南宁市核心城区缆线管廊工程</t>
  </si>
  <si>
    <t>南宁管廊核心区缆线工程项目管理有限公司南宁市核心城区缆线管廊工程</t>
  </si>
  <si>
    <t>2020-450100-48-02-006942</t>
  </si>
  <si>
    <t>建设缆线管廊，线路长约8.3千米。</t>
  </si>
  <si>
    <t>完成衡阳东路、西耐路施工段，开展人民东路、新阳路（明秀路-南宁机械厂）施工段主体结构施工，累计完成约1.2千米管廊铺设。</t>
  </si>
  <si>
    <t>完成部分线路的缆线管廊主体工程建设。</t>
  </si>
  <si>
    <t>南宁管廊核心区缆线工程项目管理有限公司</t>
  </si>
  <si>
    <t>江南39号路（江南7号路-9号路）</t>
  </si>
  <si>
    <t>广西南宁晟宁资产经营投资有限公司江南39号路（江南7号路-9号路）</t>
  </si>
  <si>
    <t>2019-450103-48-01-046456</t>
  </si>
  <si>
    <t>道路长约1754米，红线宽60米。</t>
  </si>
  <si>
    <t>已开展土方施工。</t>
  </si>
  <si>
    <t>完成路基建设。</t>
  </si>
  <si>
    <t>广西南宁晟宁资产经营投资有限公司</t>
  </si>
  <si>
    <t>南宁六景工业园区景江产城开发及配套建设项目</t>
  </si>
  <si>
    <t>南宁交投六景园区开发有限责任公司南宁六景工业园区景江产城开发及配套建设项目</t>
  </si>
  <si>
    <t>2019-450127-48-03-040777</t>
  </si>
  <si>
    <t>建设园区道路工程，景江大道、纬九路，道路总长约2.75千米。</t>
  </si>
  <si>
    <r>
      <rPr>
        <sz val="16"/>
        <rFont val="宋体"/>
        <charset val="134"/>
      </rPr>
      <t>纬九路路面完成</t>
    </r>
    <r>
      <rPr>
        <sz val="16"/>
        <rFont val="宋体"/>
        <charset val="0"/>
      </rPr>
      <t>50%</t>
    </r>
    <r>
      <rPr>
        <sz val="16"/>
        <rFont val="宋体"/>
        <charset val="134"/>
      </rPr>
      <t>；景江大道排水完成</t>
    </r>
    <r>
      <rPr>
        <sz val="16"/>
        <rFont val="宋体"/>
        <charset val="0"/>
      </rPr>
      <t>15%</t>
    </r>
    <r>
      <rPr>
        <sz val="16"/>
        <rFont val="宋体"/>
        <charset val="134"/>
      </rPr>
      <t>。</t>
    </r>
  </si>
  <si>
    <r>
      <rPr>
        <sz val="16"/>
        <rFont val="宋体"/>
        <charset val="134"/>
      </rPr>
      <t>纬九路绿化等附属完成</t>
    </r>
    <r>
      <rPr>
        <sz val="16"/>
        <rFont val="宋体"/>
        <charset val="0"/>
      </rPr>
      <t>80%</t>
    </r>
    <r>
      <rPr>
        <sz val="16"/>
        <rFont val="宋体"/>
        <charset val="134"/>
      </rPr>
      <t>；景江大道路基及排水完成</t>
    </r>
    <r>
      <rPr>
        <sz val="16"/>
        <rFont val="宋体"/>
        <charset val="0"/>
      </rPr>
      <t>90%</t>
    </r>
    <r>
      <rPr>
        <sz val="16"/>
        <rFont val="宋体"/>
        <charset val="134"/>
      </rPr>
      <t>；场地平整完成</t>
    </r>
    <r>
      <rPr>
        <sz val="16"/>
        <rFont val="宋体"/>
        <charset val="0"/>
      </rPr>
      <t>45%</t>
    </r>
    <r>
      <rPr>
        <sz val="16"/>
        <rFont val="宋体"/>
        <charset val="134"/>
      </rPr>
      <t>。</t>
    </r>
  </si>
  <si>
    <t>南宁交投六景园区开发有限责任公司</t>
  </si>
  <si>
    <t>南宁六景工业园区景春产城开发及配套建设项目</t>
  </si>
  <si>
    <t>南宁交投六景园区开发有限责任公司南宁六景工业园区景春产城开发及配套建设项目</t>
  </si>
  <si>
    <t>2019-450127-48-03-040775</t>
  </si>
  <si>
    <t>建设标准厂房建筑面积约6万平方米，建设园区道路工程，经一路、纬八路，道路总长度4千米。</t>
  </si>
  <si>
    <r>
      <rPr>
        <sz val="16"/>
        <rFont val="宋体"/>
        <charset val="134"/>
      </rPr>
      <t>经一路路面完成</t>
    </r>
    <r>
      <rPr>
        <sz val="16"/>
        <rFont val="宋体"/>
        <charset val="0"/>
      </rPr>
      <t>50%</t>
    </r>
    <r>
      <rPr>
        <sz val="16"/>
        <rFont val="宋体"/>
        <charset val="134"/>
      </rPr>
      <t>；场地平整完成</t>
    </r>
    <r>
      <rPr>
        <sz val="16"/>
        <rFont val="宋体"/>
        <charset val="0"/>
      </rPr>
      <t>45%</t>
    </r>
    <r>
      <rPr>
        <sz val="16"/>
        <rFont val="宋体"/>
        <charset val="134"/>
      </rPr>
      <t>；标准厂房完成</t>
    </r>
    <r>
      <rPr>
        <sz val="16"/>
        <rFont val="宋体"/>
        <charset val="0"/>
      </rPr>
      <t>30%</t>
    </r>
    <r>
      <rPr>
        <sz val="16"/>
        <rFont val="宋体"/>
        <charset val="134"/>
      </rPr>
      <t>。</t>
    </r>
  </si>
  <si>
    <r>
      <rPr>
        <sz val="16"/>
        <rFont val="宋体"/>
        <charset val="134"/>
      </rPr>
      <t>经一路绿化等附属完成</t>
    </r>
    <r>
      <rPr>
        <sz val="16"/>
        <rFont val="宋体"/>
        <charset val="0"/>
      </rPr>
      <t>80%</t>
    </r>
    <r>
      <rPr>
        <sz val="16"/>
        <rFont val="宋体"/>
        <charset val="134"/>
      </rPr>
      <t>；纬八路路基及排水完成</t>
    </r>
    <r>
      <rPr>
        <sz val="16"/>
        <rFont val="宋体"/>
        <charset val="0"/>
      </rPr>
      <t>90%</t>
    </r>
    <r>
      <rPr>
        <sz val="16"/>
        <rFont val="宋体"/>
        <charset val="134"/>
      </rPr>
      <t>；场地平整完成</t>
    </r>
    <r>
      <rPr>
        <sz val="16"/>
        <rFont val="宋体"/>
        <charset val="0"/>
      </rPr>
      <t>70%</t>
    </r>
    <r>
      <rPr>
        <sz val="16"/>
        <rFont val="宋体"/>
        <charset val="134"/>
      </rPr>
      <t>，标准厂房完成</t>
    </r>
    <r>
      <rPr>
        <sz val="16"/>
        <rFont val="宋体"/>
        <charset val="0"/>
      </rPr>
      <t>95%</t>
    </r>
    <r>
      <rPr>
        <sz val="16"/>
        <rFont val="宋体"/>
        <charset val="134"/>
      </rPr>
      <t>。</t>
    </r>
  </si>
  <si>
    <t>南宁六景工业园区八联产城开发及配套建设项目</t>
  </si>
  <si>
    <t>南宁交投六景园区开发有限责任公司南宁六景工业园区八联产城开发及配套建设项目</t>
  </si>
  <si>
    <t>2019-450127-48-03-040776</t>
  </si>
  <si>
    <t>建设园区道路工程，北经一路、北经二路、纬六路，道路总长度4.578千米。</t>
  </si>
  <si>
    <r>
      <rPr>
        <sz val="16"/>
        <rFont val="宋体"/>
        <charset val="134"/>
      </rPr>
      <t>北经一路路基完成</t>
    </r>
    <r>
      <rPr>
        <sz val="16"/>
        <rFont val="宋体"/>
        <charset val="0"/>
      </rPr>
      <t>10%</t>
    </r>
    <r>
      <rPr>
        <sz val="16"/>
        <rFont val="宋体"/>
        <charset val="134"/>
      </rPr>
      <t>，排水完成</t>
    </r>
    <r>
      <rPr>
        <sz val="16"/>
        <rFont val="宋体"/>
        <charset val="0"/>
      </rPr>
      <t>10%</t>
    </r>
    <r>
      <rPr>
        <sz val="16"/>
        <rFont val="宋体"/>
        <charset val="134"/>
      </rPr>
      <t>。</t>
    </r>
  </si>
  <si>
    <r>
      <rPr>
        <sz val="16"/>
        <rFont val="宋体"/>
        <charset val="134"/>
      </rPr>
      <t>北经一路、纬六路、北经二路均为路基完</t>
    </r>
    <r>
      <rPr>
        <sz val="16"/>
        <rFont val="宋体"/>
        <charset val="0"/>
      </rPr>
      <t>20%</t>
    </r>
    <r>
      <rPr>
        <sz val="16"/>
        <rFont val="宋体"/>
        <charset val="134"/>
      </rPr>
      <t>，排水完成</t>
    </r>
    <r>
      <rPr>
        <sz val="16"/>
        <rFont val="宋体"/>
        <charset val="0"/>
      </rPr>
      <t>20%</t>
    </r>
    <r>
      <rPr>
        <sz val="16"/>
        <rFont val="宋体"/>
        <charset val="134"/>
      </rPr>
      <t>；场地平整完成</t>
    </r>
    <r>
      <rPr>
        <sz val="16"/>
        <rFont val="宋体"/>
        <charset val="0"/>
      </rPr>
      <t>20%</t>
    </r>
    <r>
      <rPr>
        <sz val="16"/>
        <rFont val="宋体"/>
        <charset val="134"/>
      </rPr>
      <t>。</t>
    </r>
  </si>
  <si>
    <t>南宁六景工业园区承朴产城开发及配套建设项目</t>
  </si>
  <si>
    <t>南宁交投六景园区开发有限责任公司南宁六景工业园区承朴产城开发及配套建设项目</t>
  </si>
  <si>
    <t>2019-450127-48-03-040778</t>
  </si>
  <si>
    <t>建设园区道路工程，纬十一路、纬十路，道路总长度3.318千米。</t>
  </si>
  <si>
    <r>
      <rPr>
        <sz val="16"/>
        <rFont val="宋体"/>
        <charset val="134"/>
      </rPr>
      <t>纬十路路面完成</t>
    </r>
    <r>
      <rPr>
        <sz val="16"/>
        <rFont val="宋体"/>
        <charset val="0"/>
      </rPr>
      <t>50%</t>
    </r>
    <r>
      <rPr>
        <sz val="16"/>
        <rFont val="宋体"/>
        <charset val="134"/>
      </rPr>
      <t>；纬十一路路基完成</t>
    </r>
    <r>
      <rPr>
        <sz val="16"/>
        <rFont val="宋体"/>
        <charset val="0"/>
      </rPr>
      <t>90%</t>
    </r>
    <r>
      <rPr>
        <sz val="16"/>
        <rFont val="宋体"/>
        <charset val="134"/>
      </rPr>
      <t>，排水完成</t>
    </r>
    <r>
      <rPr>
        <sz val="16"/>
        <rFont val="宋体"/>
        <charset val="0"/>
      </rPr>
      <t>80%</t>
    </r>
    <r>
      <rPr>
        <sz val="16"/>
        <rFont val="宋体"/>
        <charset val="134"/>
      </rPr>
      <t>；场地平整完成</t>
    </r>
    <r>
      <rPr>
        <sz val="16"/>
        <rFont val="宋体"/>
        <charset val="0"/>
      </rPr>
      <t>45%</t>
    </r>
    <r>
      <rPr>
        <sz val="16"/>
        <rFont val="宋体"/>
        <charset val="134"/>
      </rPr>
      <t>。</t>
    </r>
  </si>
  <si>
    <r>
      <rPr>
        <sz val="16"/>
        <rFont val="宋体"/>
        <charset val="134"/>
      </rPr>
      <t>纬十路绿化等附属完成</t>
    </r>
    <r>
      <rPr>
        <sz val="16"/>
        <rFont val="宋体"/>
        <charset val="0"/>
      </rPr>
      <t>90%</t>
    </r>
    <r>
      <rPr>
        <sz val="16"/>
        <rFont val="宋体"/>
        <charset val="134"/>
      </rPr>
      <t>，纬十一路路面完成</t>
    </r>
    <r>
      <rPr>
        <sz val="16"/>
        <rFont val="宋体"/>
        <charset val="0"/>
      </rPr>
      <t>50%</t>
    </r>
    <r>
      <rPr>
        <sz val="16"/>
        <rFont val="宋体"/>
        <charset val="134"/>
      </rPr>
      <t>，绿化等附属完成</t>
    </r>
    <r>
      <rPr>
        <sz val="16"/>
        <rFont val="宋体"/>
        <charset val="0"/>
      </rPr>
      <t>80%</t>
    </r>
    <r>
      <rPr>
        <sz val="16"/>
        <rFont val="宋体"/>
        <charset val="134"/>
      </rPr>
      <t>；场地平整完成</t>
    </r>
    <r>
      <rPr>
        <sz val="16"/>
        <rFont val="宋体"/>
        <charset val="0"/>
      </rPr>
      <t>70%</t>
    </r>
    <r>
      <rPr>
        <sz val="16"/>
        <rFont val="宋体"/>
        <charset val="134"/>
      </rPr>
      <t>。</t>
    </r>
  </si>
  <si>
    <t>隆安县震东扶贫生态移民与城镇化结合示范工程产城融合区(集中安置区后续产业扶持基地第5期)</t>
  </si>
  <si>
    <t>广西隆安公共投资有限公司隆安县震东扶贫生态移民与城镇化结合示范工程产城融合区(集中安置区后续产业扶持基地第5期)</t>
  </si>
  <si>
    <t>2020-450123-47-01-007899</t>
  </si>
  <si>
    <t>总建筑面积9.9万平方米，建设标准厂房、生产生活配套用房等。</t>
  </si>
  <si>
    <t>完成场地平整，开展主体基础施工。</t>
  </si>
  <si>
    <t>标准厂房主体工程基本完成。</t>
  </si>
  <si>
    <t>广西隆安公共投资有限公司</t>
  </si>
  <si>
    <t>横县健康特色农产品加工产业园基础设施项目（一期）</t>
  </si>
  <si>
    <t>广西横州市华鑫基础设施投资发展有限公司横县健康特色农产品加工产业园基础设施项目（一期）</t>
  </si>
  <si>
    <t>2018-450127-05-01-038120</t>
  </si>
  <si>
    <t>建设园区道路、污水处理厂等基础设施，建设标准厂房及配套附属设施30万平方米。</t>
  </si>
  <si>
    <r>
      <rPr>
        <sz val="16"/>
        <rFont val="宋体"/>
        <charset val="0"/>
      </rPr>
      <t>2020-2023</t>
    </r>
    <r>
      <rPr>
        <sz val="16"/>
        <rFont val="宋体"/>
        <charset val="134"/>
      </rPr>
      <t>年</t>
    </r>
  </si>
  <si>
    <r>
      <rPr>
        <sz val="16"/>
        <rFont val="宋体"/>
        <charset val="134"/>
      </rPr>
      <t>完成园区主干路混凝土路面、园区支路完成</t>
    </r>
    <r>
      <rPr>
        <sz val="16"/>
        <rFont val="宋体"/>
        <charset val="0"/>
      </rPr>
      <t>85%</t>
    </r>
    <r>
      <rPr>
        <sz val="16"/>
        <rFont val="宋体"/>
        <charset val="134"/>
      </rPr>
      <t>。</t>
    </r>
  </si>
  <si>
    <r>
      <rPr>
        <sz val="16"/>
        <rFont val="宋体"/>
        <charset val="134"/>
      </rPr>
      <t>完成园区主干道、园区支路的施工建设。完成污水处理厂、标准厂房及配套附属设施的</t>
    </r>
    <r>
      <rPr>
        <sz val="16"/>
        <rFont val="宋体"/>
        <charset val="0"/>
      </rPr>
      <t>30%</t>
    </r>
    <r>
      <rPr>
        <sz val="16"/>
        <rFont val="宋体"/>
        <charset val="134"/>
      </rPr>
      <t>。</t>
    </r>
  </si>
  <si>
    <t>广西横州市华鑫基础设施投资发展有限公司</t>
  </si>
  <si>
    <t>南宁教育园区基础设施建设项目（三期）</t>
  </si>
  <si>
    <t>广西武鸣东翰投资发展有限责任公司南宁教育园区基础设施建设项目（三期）</t>
  </si>
  <si>
    <t>2019-450122-48-01-032190</t>
  </si>
  <si>
    <t>东片区市政道路共7条，全长14.3千米；西片区市政道路6条，全长11.5千米。</t>
  </si>
  <si>
    <r>
      <rPr>
        <sz val="16"/>
        <rFont val="宋体"/>
        <charset val="134"/>
      </rPr>
      <t>西片区</t>
    </r>
    <r>
      <rPr>
        <sz val="16"/>
        <rFont val="宋体"/>
        <charset val="0"/>
      </rPr>
      <t>6</t>
    </r>
    <r>
      <rPr>
        <sz val="16"/>
        <rFont val="宋体"/>
        <charset val="134"/>
      </rPr>
      <t>条道路基本建成通车；东片区纬三路、经九路、经十路、安平路、纬二路等</t>
    </r>
    <r>
      <rPr>
        <sz val="16"/>
        <rFont val="宋体"/>
        <charset val="0"/>
      </rPr>
      <t>5</t>
    </r>
    <r>
      <rPr>
        <sz val="16"/>
        <rFont val="宋体"/>
        <charset val="134"/>
      </rPr>
      <t>条路基本建成，经五路北段完成</t>
    </r>
    <r>
      <rPr>
        <sz val="16"/>
        <rFont val="宋体"/>
        <charset val="0"/>
      </rPr>
      <t>60%</t>
    </r>
    <r>
      <rPr>
        <sz val="16"/>
        <rFont val="宋体"/>
        <charset val="134"/>
      </rPr>
      <t>、伏波大道完成</t>
    </r>
    <r>
      <rPr>
        <sz val="16"/>
        <rFont val="宋体"/>
        <charset val="0"/>
      </rPr>
      <t>58%</t>
    </r>
    <r>
      <rPr>
        <sz val="16"/>
        <rFont val="宋体"/>
        <charset val="134"/>
      </rPr>
      <t>（通车</t>
    </r>
    <r>
      <rPr>
        <sz val="16"/>
        <rFont val="宋体"/>
        <charset val="0"/>
      </rPr>
      <t>2200</t>
    </r>
    <r>
      <rPr>
        <sz val="16"/>
        <rFont val="宋体"/>
        <charset val="134"/>
      </rPr>
      <t>米）。</t>
    </r>
  </si>
  <si>
    <r>
      <rPr>
        <sz val="16"/>
        <rFont val="宋体"/>
        <charset val="134"/>
      </rPr>
      <t>经五路北段完成</t>
    </r>
    <r>
      <rPr>
        <sz val="16"/>
        <rFont val="宋体"/>
        <charset val="0"/>
      </rPr>
      <t>80%</t>
    </r>
    <r>
      <rPr>
        <sz val="16"/>
        <rFont val="宋体"/>
        <charset val="134"/>
      </rPr>
      <t>，伏波大道完成</t>
    </r>
    <r>
      <rPr>
        <sz val="16"/>
        <rFont val="宋体"/>
        <charset val="0"/>
      </rPr>
      <t>70%</t>
    </r>
    <r>
      <rPr>
        <sz val="16"/>
        <rFont val="宋体"/>
        <charset val="134"/>
      </rPr>
      <t>。</t>
    </r>
  </si>
  <si>
    <t>广西武鸣东翰投资发展有限责任公司</t>
  </si>
  <si>
    <t>南宁空港经济区产业配套基础设施工程</t>
  </si>
  <si>
    <t>广西航港投资集团有限公司南宁空港经济区产业配套基础设施工程</t>
  </si>
  <si>
    <t>2017-450112-48-01-008130</t>
  </si>
  <si>
    <t>建设空港物流园A区纵四路、空港物流园A区横一路等7条道路建设以及空港物流园管线迁改工程，道路总长约9830米，红线宽24-50米。</t>
  </si>
  <si>
    <t>A区纵四路已全线通车；A区横一路完成工程量60%；吴圩镇6号路完成工程量50%；吴圩镇8号路完成工程量25%；吴圩镇18号路完成工程量95%；吴圩镇6号路西延长线完成工程量80%。</t>
  </si>
  <si>
    <r>
      <rPr>
        <sz val="16"/>
        <rFont val="宋体"/>
        <charset val="134"/>
      </rPr>
      <t>吴圩镇</t>
    </r>
    <r>
      <rPr>
        <sz val="16"/>
        <rFont val="宋体"/>
        <charset val="0"/>
      </rPr>
      <t>6</t>
    </r>
    <r>
      <rPr>
        <sz val="16"/>
        <rFont val="宋体"/>
        <charset val="134"/>
      </rPr>
      <t>号路道路完成路基土石方</t>
    </r>
    <r>
      <rPr>
        <sz val="16"/>
        <rFont val="宋体"/>
        <charset val="0"/>
      </rPr>
      <t>60%</t>
    </r>
    <r>
      <rPr>
        <sz val="16"/>
        <rFont val="宋体"/>
        <charset val="134"/>
      </rPr>
      <t>；</t>
    </r>
    <r>
      <rPr>
        <sz val="16"/>
        <rFont val="宋体"/>
        <charset val="0"/>
      </rPr>
      <t>A</t>
    </r>
    <r>
      <rPr>
        <sz val="16"/>
        <rFont val="宋体"/>
        <charset val="134"/>
      </rPr>
      <t>区横一路完成路基土石方</t>
    </r>
    <r>
      <rPr>
        <sz val="16"/>
        <rFont val="宋体"/>
        <charset val="0"/>
      </rPr>
      <t>70%</t>
    </r>
    <r>
      <rPr>
        <sz val="16"/>
        <rFont val="宋体"/>
        <charset val="134"/>
      </rPr>
      <t>；吴圩镇</t>
    </r>
    <r>
      <rPr>
        <sz val="16"/>
        <rFont val="宋体"/>
        <charset val="0"/>
      </rPr>
      <t>6</t>
    </r>
    <r>
      <rPr>
        <sz val="16"/>
        <rFont val="宋体"/>
        <charset val="134"/>
      </rPr>
      <t>号路西延长线完成</t>
    </r>
    <r>
      <rPr>
        <sz val="16"/>
        <rFont val="宋体"/>
        <charset val="0"/>
      </rPr>
      <t>A</t>
    </r>
    <r>
      <rPr>
        <sz val="16"/>
        <rFont val="宋体"/>
        <charset val="134"/>
      </rPr>
      <t>区路基土石方</t>
    </r>
    <r>
      <rPr>
        <sz val="16"/>
        <rFont val="宋体"/>
        <charset val="0"/>
      </rPr>
      <t>80%</t>
    </r>
    <r>
      <rPr>
        <sz val="16"/>
        <rFont val="宋体"/>
        <charset val="134"/>
      </rPr>
      <t>；水系改造（东面水系）涵洞完成</t>
    </r>
    <r>
      <rPr>
        <sz val="16"/>
        <rFont val="宋体"/>
        <charset val="0"/>
      </rPr>
      <t>80%</t>
    </r>
    <r>
      <rPr>
        <sz val="16"/>
        <rFont val="宋体"/>
        <charset val="134"/>
      </rPr>
      <t>。</t>
    </r>
  </si>
  <si>
    <t>广西航港投资集团有限公司</t>
  </si>
  <si>
    <t>南宁六景工业园区景州产城开发及配套建设项目（一期）</t>
  </si>
  <si>
    <t>南宁交投六景园区开发有限责任公司南宁六景工业园区景州产城开发及配套建设项目（一期）</t>
  </si>
  <si>
    <t>2019-450127-48-03-040774</t>
  </si>
  <si>
    <t>建设景州大道、纬四路、纬五路等园区道路工程，道路总长3.59千米。</t>
  </si>
  <si>
    <r>
      <rPr>
        <sz val="16"/>
        <rFont val="宋体"/>
        <charset val="134"/>
      </rPr>
      <t>景州大道南侧路面完成</t>
    </r>
    <r>
      <rPr>
        <sz val="16"/>
        <rFont val="宋体"/>
        <charset val="0"/>
      </rPr>
      <t>50%</t>
    </r>
    <r>
      <rPr>
        <sz val="16"/>
        <rFont val="宋体"/>
        <charset val="134"/>
      </rPr>
      <t>。</t>
    </r>
  </si>
  <si>
    <r>
      <rPr>
        <sz val="16"/>
        <rFont val="宋体"/>
        <charset val="134"/>
      </rPr>
      <t>景州大道绿化等附属完成</t>
    </r>
    <r>
      <rPr>
        <sz val="16"/>
        <rFont val="宋体"/>
        <charset val="0"/>
      </rPr>
      <t>80%</t>
    </r>
    <r>
      <rPr>
        <sz val="16"/>
        <rFont val="宋体"/>
        <charset val="134"/>
      </rPr>
      <t>；纬四路、纬五路均为路基及排水完成</t>
    </r>
    <r>
      <rPr>
        <sz val="16"/>
        <rFont val="宋体"/>
        <charset val="0"/>
      </rPr>
      <t>90%</t>
    </r>
    <r>
      <rPr>
        <sz val="16"/>
        <rFont val="宋体"/>
        <charset val="134"/>
      </rPr>
      <t>；场地平整完成</t>
    </r>
    <r>
      <rPr>
        <sz val="16"/>
        <rFont val="宋体"/>
        <charset val="0"/>
      </rPr>
      <t>70%</t>
    </r>
    <r>
      <rPr>
        <sz val="16"/>
        <rFont val="宋体"/>
        <charset val="134"/>
      </rPr>
      <t>。</t>
    </r>
  </si>
  <si>
    <t>南宁市“三街两巷”项目金狮巷银狮巷保护整治改造（二期）新建工程</t>
  </si>
  <si>
    <t>南宁兴威投资管理有限公司南宁市“三街两巷”项目金狮巷银狮巷保护整治改造（二期）新建工程</t>
  </si>
  <si>
    <t>2019-450102-47-03-034854</t>
  </si>
  <si>
    <t>其他社会民生</t>
  </si>
  <si>
    <t>拟建地块的新建建筑（包括地上、地下建筑）4.7万平方米。</t>
  </si>
  <si>
    <t>地块一、二已开工部分单体完工。</t>
  </si>
  <si>
    <r>
      <rPr>
        <sz val="16"/>
        <rFont val="宋体"/>
        <charset val="134"/>
      </rPr>
      <t>地块一、二全部单体完成验收；地块三中</t>
    </r>
    <r>
      <rPr>
        <sz val="16"/>
        <rFont val="宋体"/>
        <charset val="0"/>
      </rPr>
      <t>3A</t>
    </r>
    <r>
      <rPr>
        <sz val="16"/>
        <rFont val="宋体"/>
        <charset val="134"/>
      </rPr>
      <t>地块完成地下室基坑支护工程及土方清运。</t>
    </r>
  </si>
  <si>
    <t>南宁兴威投资管理有限公司</t>
  </si>
  <si>
    <t>轨道交通4号线沿线道路维修整治工程</t>
  </si>
  <si>
    <t>南宁五象新区建设投资有限责任公司轨道交通4号线沿线道路维修整治工程</t>
  </si>
  <si>
    <t>2020-450100-48-01-049307</t>
  </si>
  <si>
    <t>全长20千米，建设道路、排水等工程。</t>
  </si>
  <si>
    <t>开展道路等建设。</t>
  </si>
  <si>
    <t>完成洪历路与洪运路交叉口至五象大道与龙岗大道交叉口道路维修整治工程。</t>
  </si>
  <si>
    <t>马山县乐圩至周鹿二级公路项目</t>
  </si>
  <si>
    <t>马山县交通运输局马山县乐圩至周鹿二级公路项目</t>
  </si>
  <si>
    <t>2017-450100-54-01-000409</t>
  </si>
  <si>
    <t>二级公路路线全长40.01千米，路基红线宽10米。</t>
  </si>
  <si>
    <t>1标段路基土石方约62%、防护支挡工程完成约53%、涵洞工程完成约80%；剩余标段已完成招投标工作。</t>
  </si>
  <si>
    <t>路基、桥涵工程完成100%、水泥混凝土路面完成100%。</t>
  </si>
  <si>
    <t>马山县交通运输局</t>
  </si>
  <si>
    <t>G322/358南宁至宾阳至黎塘公路</t>
  </si>
  <si>
    <t>广西南宾公路建设发展有限公司G322/358南宁至宾阳至黎塘公路</t>
  </si>
  <si>
    <t>2018-450100-54-01-029797</t>
  </si>
  <si>
    <t>一级公路，总长约89千米。</t>
  </si>
  <si>
    <t>一期工程完成施工便道70%，完成路基清表100%，完成软基处理59.68%，完成涵洞19.4%，完成桥梁工程38.5%。</t>
  </si>
  <si>
    <t>开展一期工程路基、路面、桥涵工程建设，开展二期工程征地拆迁、临时设施建设。</t>
  </si>
  <si>
    <t>广西南宾公路建设发展有限公司</t>
  </si>
  <si>
    <t>G324横县南绕城线(含横州大桥)</t>
  </si>
  <si>
    <t>横州市交通运输局G324横县南绕城线(含横州大桥)</t>
  </si>
  <si>
    <t>2019-450127-48-01-003708</t>
  </si>
  <si>
    <t>一级公路，全长20.3千米，其中公路工程18.2千米，桥梁及引道工程2.1千米。</t>
  </si>
  <si>
    <r>
      <rPr>
        <sz val="16"/>
        <rFont val="宋体"/>
        <charset val="134"/>
      </rPr>
      <t>完成路基、涵洞工程施工，完成</t>
    </r>
    <r>
      <rPr>
        <sz val="16"/>
        <rFont val="宋体"/>
        <charset val="0"/>
      </rPr>
      <t>6#</t>
    </r>
    <r>
      <rPr>
        <sz val="16"/>
        <rFont val="宋体"/>
        <charset val="134"/>
      </rPr>
      <t>、</t>
    </r>
    <r>
      <rPr>
        <sz val="16"/>
        <rFont val="宋体"/>
        <charset val="0"/>
      </rPr>
      <t>7#</t>
    </r>
    <r>
      <rPr>
        <sz val="16"/>
        <rFont val="宋体"/>
        <charset val="134"/>
      </rPr>
      <t>桥塔、江南和蒙垌岸锚碇。</t>
    </r>
  </si>
  <si>
    <t>开展蒙垌分离式立交工程建设。</t>
  </si>
  <si>
    <t>横州市交通运输局</t>
  </si>
  <si>
    <t>南宁市邕宁区蒲庙经新江至百济二级公路</t>
  </si>
  <si>
    <t>邕宁区交通运输局南宁市邕宁区蒲庙经新江至百济二级公路</t>
  </si>
  <si>
    <t>2018-450109-54-01-006109</t>
  </si>
  <si>
    <t>二级公路，全长37.2千米，路基红线宽12米，路面红线宽7.5米。</t>
  </si>
  <si>
    <r>
      <rPr>
        <sz val="16"/>
        <rFont val="宋体"/>
        <charset val="134"/>
      </rPr>
      <t>路面工程完成</t>
    </r>
    <r>
      <rPr>
        <sz val="16"/>
        <rFont val="宋体"/>
        <charset val="0"/>
      </rPr>
      <t>70%</t>
    </r>
    <r>
      <rPr>
        <sz val="16"/>
        <rFont val="宋体"/>
        <charset val="134"/>
      </rPr>
      <t>；桥梁工程完成</t>
    </r>
    <r>
      <rPr>
        <sz val="16"/>
        <rFont val="宋体"/>
        <charset val="0"/>
      </rPr>
      <t>94%</t>
    </r>
    <r>
      <rPr>
        <sz val="16"/>
        <rFont val="宋体"/>
        <charset val="134"/>
      </rPr>
      <t>；涵洞工程完成</t>
    </r>
    <r>
      <rPr>
        <sz val="16"/>
        <rFont val="宋体"/>
        <charset val="0"/>
      </rPr>
      <t>95%</t>
    </r>
    <r>
      <rPr>
        <sz val="16"/>
        <rFont val="宋体"/>
        <charset val="134"/>
      </rPr>
      <t>；盖板涵盖板完成</t>
    </r>
    <r>
      <rPr>
        <sz val="16"/>
        <rFont val="宋体"/>
        <charset val="0"/>
      </rPr>
      <t>100%</t>
    </r>
    <r>
      <rPr>
        <sz val="16"/>
        <rFont val="宋体"/>
        <charset val="134"/>
      </rPr>
      <t>；排水工程完成</t>
    </r>
    <r>
      <rPr>
        <sz val="16"/>
        <rFont val="宋体"/>
        <charset val="0"/>
      </rPr>
      <t>92%</t>
    </r>
    <r>
      <rPr>
        <sz val="16"/>
        <rFont val="宋体"/>
        <charset val="134"/>
      </rPr>
      <t>；防护工程完成</t>
    </r>
    <r>
      <rPr>
        <sz val="16"/>
        <rFont val="宋体"/>
        <charset val="0"/>
      </rPr>
      <t>92%</t>
    </r>
    <r>
      <rPr>
        <sz val="16"/>
        <rFont val="宋体"/>
        <charset val="134"/>
      </rPr>
      <t>；绿化工程完成</t>
    </r>
    <r>
      <rPr>
        <sz val="16"/>
        <rFont val="宋体"/>
        <charset val="0"/>
      </rPr>
      <t>65.5%</t>
    </r>
    <r>
      <rPr>
        <sz val="16"/>
        <rFont val="宋体"/>
        <charset val="134"/>
      </rPr>
      <t>，平交道口交叉工程</t>
    </r>
    <r>
      <rPr>
        <sz val="16"/>
        <rFont val="宋体"/>
        <charset val="0"/>
      </rPr>
      <t>45%</t>
    </r>
    <r>
      <rPr>
        <sz val="16"/>
        <rFont val="宋体"/>
        <charset val="134"/>
      </rPr>
      <t>。</t>
    </r>
  </si>
  <si>
    <r>
      <rPr>
        <sz val="16"/>
        <rFont val="宋体"/>
        <charset val="134"/>
      </rPr>
      <t>完成整体工程的</t>
    </r>
    <r>
      <rPr>
        <sz val="16"/>
        <rFont val="宋体"/>
        <charset val="0"/>
      </rPr>
      <t>95%</t>
    </r>
    <r>
      <rPr>
        <sz val="16"/>
        <rFont val="宋体"/>
        <charset val="134"/>
      </rPr>
      <t>以上。</t>
    </r>
  </si>
  <si>
    <t>邕宁区交通运输局</t>
  </si>
  <si>
    <t>机场高速公路T2航站楼收费站工程</t>
  </si>
  <si>
    <t>南宁城市路桥投资管理有限责任公司机场高速公路T2航站楼收费站工程</t>
  </si>
  <si>
    <t>2019-450112-54-01-013054</t>
  </si>
  <si>
    <t>建筑面积约1.44万平方米，新建6入14出收费站一座，含那洪收费站改造等。</t>
  </si>
  <si>
    <t>管理区、G7211机场路段分中心工程完工投入运营，安检保障服务中心开展招标工作，应急养护服务区开展征地工作。</t>
  </si>
  <si>
    <r>
      <rPr>
        <sz val="16"/>
        <rFont val="宋体"/>
        <charset val="134"/>
      </rPr>
      <t>开展二期配套设施安检保障服务中心工程施工；完成</t>
    </r>
    <r>
      <rPr>
        <sz val="16"/>
        <rFont val="宋体"/>
        <charset val="0"/>
      </rPr>
      <t>T2</t>
    </r>
    <r>
      <rPr>
        <sz val="16"/>
        <rFont val="宋体"/>
        <charset val="134"/>
      </rPr>
      <t>收费站配套设施应急养护服务区的前期工作。</t>
    </r>
  </si>
  <si>
    <t>南宁城市路桥投资管理有限责任公司</t>
  </si>
  <si>
    <t>中银金融中心项目</t>
  </si>
  <si>
    <t>广西东新发展有限公司中银金融中心项目</t>
  </si>
  <si>
    <t>2019-450108-66-03-044241</t>
  </si>
  <si>
    <t>总建筑面积15万平方米，建设西侧塔楼170米、东侧塔楼100米。</t>
  </si>
  <si>
    <r>
      <rPr>
        <sz val="16"/>
        <rFont val="宋体"/>
        <charset val="134"/>
      </rPr>
      <t>完成基坑支护桩、立柱桩、高压旋喷桩施工，完成工程桩</t>
    </r>
    <r>
      <rPr>
        <sz val="16"/>
        <rFont val="宋体"/>
        <charset val="0"/>
      </rPr>
      <t>60%</t>
    </r>
    <r>
      <rPr>
        <sz val="16"/>
        <rFont val="宋体"/>
        <charset val="134"/>
      </rPr>
      <t>。</t>
    </r>
  </si>
  <si>
    <r>
      <rPr>
        <sz val="16"/>
        <rFont val="宋体"/>
        <charset val="134"/>
      </rPr>
      <t>完成工程桩、基坑内支撑及土方开挖；完成地下室底板施工；完成地下室负</t>
    </r>
    <r>
      <rPr>
        <sz val="16"/>
        <rFont val="宋体"/>
        <charset val="0"/>
      </rPr>
      <t>3</t>
    </r>
    <r>
      <rPr>
        <sz val="16"/>
        <rFont val="宋体"/>
        <charset val="134"/>
      </rPr>
      <t>层、负</t>
    </r>
    <r>
      <rPr>
        <sz val="16"/>
        <rFont val="宋体"/>
        <charset val="0"/>
      </rPr>
      <t>2</t>
    </r>
    <r>
      <rPr>
        <sz val="16"/>
        <rFont val="宋体"/>
        <charset val="134"/>
      </rPr>
      <t>层施工。</t>
    </r>
  </si>
  <si>
    <t>广西东新发展有限公司</t>
  </si>
  <si>
    <t>马山县苏博工业园区农民工创业园创业基地建设项目（一期）</t>
  </si>
  <si>
    <t>马山县苏博工业园区管理委员会马山县苏博工业园区农民工创业园创业基地建设项目（一期）</t>
  </si>
  <si>
    <t>2108-450124-04-01-294406</t>
  </si>
  <si>
    <t>总建筑面积7万平方米，建设6栋标准厂房、产业服务中心、1号宿舍楼、食堂、设备用房等配套设施。</t>
  </si>
  <si>
    <t>产业服务中心桩破桩头已完成70%；1#厂房桩基完成，开挖承台；2#厂房桩完成20%；3#厂房桩基完成67%；宿舍楼承台浇筑完成，食堂浇筑垫层基础完成100%；5#厂房浇筑垫层。</t>
  </si>
  <si>
    <t>马山县苏博工业园区管理委员会</t>
  </si>
  <si>
    <t>兴宁联讯智谷科技企业孵化器</t>
  </si>
  <si>
    <t>广西联讯智谷投资有限公司兴宁联讯智谷科技企业孵化器</t>
  </si>
  <si>
    <t>2020-450102-70-03-028345</t>
  </si>
  <si>
    <t>建设13万平方米高标准厂房。</t>
  </si>
  <si>
    <t>基本完成地下室土方开挖。</t>
  </si>
  <si>
    <t>开展主体施工。</t>
  </si>
  <si>
    <t>广西联讯智谷投资有限公司</t>
  </si>
  <si>
    <t>南宁启迪东盟科技城-科技研孵中心、高科技企业总部</t>
  </si>
  <si>
    <t>南宁启迪创新科技投资有限公司南宁启迪东盟科技城-科技研孵中心、高科技企业总部</t>
  </si>
  <si>
    <t>2019-450109-75-03-033234</t>
  </si>
  <si>
    <t>总建筑面积约35万平方米，建设科技总部港、科技研孵中心。</t>
  </si>
  <si>
    <t>科技研孵中心二期基坑土石方及基坑支护工程施工。高科技企业总部一期地下室及主体结构施工，A6#、A7#楼主体结构封顶；二期地下室及主体结构施工，A8#、A9#、A13#、A22#、A23#楼主体结构封顶。</t>
  </si>
  <si>
    <t>主体封顶。</t>
  </si>
  <si>
    <t>南宁启迪创新科技投资有限公司</t>
  </si>
  <si>
    <t>桂民投总部基地</t>
  </si>
  <si>
    <t>广西桂民投新材料科技有限公司桂民投总部基地</t>
  </si>
  <si>
    <t>2020-450109-70-03-027332</t>
  </si>
  <si>
    <t>总建筑面积368万平方米，拟建设3栋商业办公楼及1栋酒店。</t>
  </si>
  <si>
    <r>
      <rPr>
        <sz val="16"/>
        <rFont val="宋体"/>
        <charset val="134"/>
      </rPr>
      <t>地下室部分结构封顶；</t>
    </r>
    <r>
      <rPr>
        <sz val="16"/>
        <rFont val="宋体"/>
        <charset val="0"/>
      </rPr>
      <t>1#</t>
    </r>
    <r>
      <rPr>
        <sz val="16"/>
        <rFont val="宋体"/>
        <charset val="134"/>
      </rPr>
      <t>楼</t>
    </r>
    <r>
      <rPr>
        <sz val="16"/>
        <rFont val="宋体"/>
        <charset val="0"/>
      </rPr>
      <t>16</t>
    </r>
    <r>
      <rPr>
        <sz val="16"/>
        <rFont val="宋体"/>
        <charset val="134"/>
      </rPr>
      <t>层主体结构；</t>
    </r>
    <r>
      <rPr>
        <sz val="16"/>
        <rFont val="宋体"/>
        <charset val="0"/>
      </rPr>
      <t>2#</t>
    </r>
    <r>
      <rPr>
        <sz val="16"/>
        <rFont val="宋体"/>
        <charset val="134"/>
      </rPr>
      <t>楼</t>
    </r>
    <r>
      <rPr>
        <sz val="16"/>
        <rFont val="宋体"/>
        <charset val="0"/>
      </rPr>
      <t>10</t>
    </r>
    <r>
      <rPr>
        <sz val="16"/>
        <rFont val="宋体"/>
        <charset val="134"/>
      </rPr>
      <t>层主体结构；</t>
    </r>
    <r>
      <rPr>
        <sz val="16"/>
        <rFont val="宋体"/>
        <charset val="0"/>
      </rPr>
      <t>3#</t>
    </r>
    <r>
      <rPr>
        <sz val="16"/>
        <rFont val="宋体"/>
        <charset val="134"/>
      </rPr>
      <t>楼</t>
    </r>
    <r>
      <rPr>
        <sz val="16"/>
        <rFont val="宋体"/>
        <charset val="0"/>
      </rPr>
      <t>8</t>
    </r>
    <r>
      <rPr>
        <sz val="16"/>
        <rFont val="宋体"/>
        <charset val="134"/>
      </rPr>
      <t>层主体结构；</t>
    </r>
    <r>
      <rPr>
        <sz val="16"/>
        <rFont val="宋体"/>
        <charset val="0"/>
      </rPr>
      <t>4#</t>
    </r>
    <r>
      <rPr>
        <sz val="16"/>
        <rFont val="宋体"/>
        <charset val="134"/>
      </rPr>
      <t>楼</t>
    </r>
    <r>
      <rPr>
        <sz val="16"/>
        <rFont val="宋体"/>
        <charset val="0"/>
      </rPr>
      <t>8</t>
    </r>
    <r>
      <rPr>
        <sz val="16"/>
        <rFont val="宋体"/>
        <charset val="134"/>
      </rPr>
      <t>层主体结构；</t>
    </r>
  </si>
  <si>
    <t>1#-4#楼结构全部封顶；1#-4#楼内外装饰装修完成50%。</t>
  </si>
  <si>
    <t>广西桂民投新材料科技有限公司</t>
  </si>
  <si>
    <t>威宁青运村</t>
  </si>
  <si>
    <t>南宁市国立房地产开发有限公司威宁青运村</t>
  </si>
  <si>
    <t>2020-450108-70-03-024036</t>
  </si>
  <si>
    <t>总建筑面积约68万平方米，规划建设包括抵离中心、运动员公寓等配套功能设施。</t>
  </si>
  <si>
    <t>80%楼栋主体结构封顶，室内粗装修穿插施工。</t>
  </si>
  <si>
    <t>主体竣工，开展附属工程。</t>
  </si>
  <si>
    <t>南宁市国立房地产开发有限公司</t>
  </si>
  <si>
    <t>周顺来·中国茉莉花文化产业园一期项目</t>
  </si>
  <si>
    <t>广西顺来茶业有限公司周顺来·中国茉莉花文化产业园一期项目</t>
  </si>
  <si>
    <t>2019-450127-01-03-033779</t>
  </si>
  <si>
    <t>农产品加工</t>
  </si>
  <si>
    <t>总建筑面积约5万平方米，扩建加工示范区，新建商场车、物流仓储基库、企业技术研发中心、游客服务中心等。</t>
  </si>
  <si>
    <t>主体建筑车间厂房建设到第三层并封顶。</t>
  </si>
  <si>
    <r>
      <rPr>
        <sz val="16"/>
        <rFont val="宋体"/>
        <charset val="134"/>
      </rPr>
      <t>建设完成产业园大门、仓储物流中心、车间</t>
    </r>
    <r>
      <rPr>
        <sz val="16"/>
        <rFont val="宋体"/>
        <charset val="0"/>
      </rPr>
      <t>1</t>
    </r>
    <r>
      <rPr>
        <sz val="16"/>
        <rFont val="宋体"/>
        <charset val="134"/>
      </rPr>
      <t>。</t>
    </r>
  </si>
  <si>
    <t>广西顺来茶业有限公司</t>
  </si>
  <si>
    <t>南宁右江湾水乡康养旅游项目</t>
  </si>
  <si>
    <t>广西汉恒文化旅游投资有限公司南宁右江湾水乡康养旅游项目</t>
  </si>
  <si>
    <t>2019-450107-89-03-033536</t>
  </si>
  <si>
    <t>总建筑面积约100万平方米，建设巴马长寿康养综合体、温泉度假酒店、东南亚特色文化酒店、商务会议会展中心、滨湖光影艺术街区等。</t>
  </si>
  <si>
    <t>江边景观已初具规模，一期C1-C4已完成封顶，相关配套已完成部分工程。</t>
  </si>
  <si>
    <t>完成一期项目楼栋主体施工。</t>
  </si>
  <si>
    <t>广西汉恒文化旅游投资有限公司</t>
  </si>
  <si>
    <t>上林县振林（粤桂）扶贫庄园</t>
  </si>
  <si>
    <t>上林县振林农村投资发展有限公司上林县振林（粤桂）扶贫庄园</t>
  </si>
  <si>
    <t>2018-450125-04-01-011368</t>
  </si>
  <si>
    <t>建设现代特色农业示范基地，包括彩韵迎宾服务区、稻香花海旅游区等。</t>
  </si>
  <si>
    <t>道路工程已完成50%，护栏及给水管网工程已完成50%，园林绿化工程已完工。</t>
  </si>
  <si>
    <t>搭建智慧旅游系统；完成生产道路硬化，开展电网、路灯、给水改造，进行防洪提加固等。</t>
  </si>
  <si>
    <t>上林县振林农村投资发展有限公司</t>
  </si>
  <si>
    <t>南宁·桃李春风·健康颐养文旅项目</t>
  </si>
  <si>
    <t>广西云天绿城文化旅游有限公司南宁·桃李春风·健康颐养文旅项目</t>
  </si>
  <si>
    <t>2018-450122-70-03-023749</t>
  </si>
  <si>
    <t>总建筑面积1.59万平方米，建设养老养生社区、全龄颐养服务中心、智慧颐养体验中心、健康颐养公寓等。</t>
  </si>
  <si>
    <t>完成土地出让、林地占用审批、概念性城市设计报批；开展入园道路施工、土石方工程及地质灾害治理工程。</t>
  </si>
  <si>
    <t>完成土石方工程及地质灾害治理工程；完成景观绿化及入园道路施工；完成项目展示区开放；小镇中心区域物业开工建设。</t>
  </si>
  <si>
    <t>广西云天绿城文化旅游有限公司</t>
  </si>
  <si>
    <t>广西宾阳蓝衣壮水彩画农文旅融合体项目</t>
  </si>
  <si>
    <t>广西蓝衣故里投资发展有限公司广西宾阳蓝衣壮水彩画农文旅融合体项目</t>
  </si>
  <si>
    <t>2020-450126-88-03-045709</t>
  </si>
  <si>
    <t>建设民族特色主题演绎广场、蓝衣壮文化博物馆、水彩画研学展览馆等配套设施。</t>
  </si>
  <si>
    <t>A地块1#、2#、3#、4#楼均已完成封顶；B地块及花海已经完成清表，景区已种植乔木10000余株、灌木100余亩；河道疏浚及边坡修整已经完成。</t>
  </si>
  <si>
    <t>建设环湖游及儿童水上娱乐运动设施、民族特色主题演绎广场。</t>
  </si>
  <si>
    <t>广西蓝衣故里投资发展有限公司</t>
  </si>
  <si>
    <t>万有(南宁)国际旅游度假区项目</t>
  </si>
  <si>
    <t>万有（南宁）文化旅游有限公司万有(南宁)国际旅游度假区项目</t>
  </si>
  <si>
    <t>2020-450108-90-03-016199</t>
  </si>
  <si>
    <t>建设狂野王国、山海奇幻、熊猫乐园、海洋王国、科幻乐园、万有水世界等六大文化特色景区和万有文旅生态城融为一体的世界级文化旅游综合体。</t>
  </si>
  <si>
    <t>2020-2026年</t>
  </si>
  <si>
    <t>首期子项目探索湾酒店会议中心（文化特色景区文旅项目展示基地）及室外园林景观已完工。</t>
  </si>
  <si>
    <t>狂野王国首期工程主体建设。</t>
  </si>
  <si>
    <t>万有（南宁）文化旅游有限公司</t>
  </si>
  <si>
    <t>上林县大庙江生态旅游景区项目</t>
  </si>
  <si>
    <t>广西上林县大庙江旅游投资有限公司上林县大庙江生态旅游景区项目</t>
  </si>
  <si>
    <t>2017-450125-72-03-026225</t>
  </si>
  <si>
    <t>总建筑面积40万平方米，建设文化园、峡谷漂流和现代农业观光体验区等。</t>
  </si>
  <si>
    <t>景区大门、服务中心、餐厅及部分道路硬化、排污管道铺设已建成，漂流区、儿童乐园区已开始营业，新漂流蓄水坝已进场施工。</t>
  </si>
  <si>
    <t>开工建设髙山云端酒店、康养度假酒店，完成漂流副坝建设等。</t>
  </si>
  <si>
    <t>广西上林县大庙江旅游投资有限公司</t>
  </si>
  <si>
    <t>广西壮乡美境文旅项目（一期）</t>
  </si>
  <si>
    <t>南宁市千艺大观投资有限责任公司广西壮乡美境文旅项目（一期）</t>
  </si>
  <si>
    <t>2018-450122-70-03-033380</t>
  </si>
  <si>
    <t>总建筑面积52万平方米，建设民族农业休闲观光度假区、骆越文化展示区等。</t>
  </si>
  <si>
    <t>已完成婚庆产业园及配套建设并对外开放。</t>
  </si>
  <si>
    <r>
      <rPr>
        <sz val="16"/>
        <rFont val="宋体"/>
        <charset val="134"/>
      </rPr>
      <t>完成骆越风情民族产业园建设</t>
    </r>
    <r>
      <rPr>
        <sz val="16"/>
        <rFont val="宋体"/>
        <charset val="0"/>
      </rPr>
      <t>60%</t>
    </r>
    <r>
      <rPr>
        <sz val="16"/>
        <rFont val="宋体"/>
        <charset val="134"/>
      </rPr>
      <t>，飞跃营地建设完成并投入使用。</t>
    </r>
  </si>
  <si>
    <t>南宁市千艺大观投资有限责任公司</t>
  </si>
  <si>
    <t>南国乡村·农村综合旅游景区项目（一期）</t>
  </si>
  <si>
    <t>广西那园旅游投资有限公司南国乡村·农村综合旅游景区项目（一期）</t>
  </si>
  <si>
    <t>2017-450122-89-03-002723</t>
  </si>
  <si>
    <t>总建筑面积19万平方米，建设农房建筑科技博物馆、农房集市、新农村建筑科技博览园、农房主题酒店、那园农庄等设施。</t>
  </si>
  <si>
    <t>农房博物馆、广西园（壮侗瑶苗寨）云南园、贵州园、四川园、江南园建成开放；那园农庄、那园民宿对外开业。</t>
  </si>
  <si>
    <r>
      <rPr>
        <sz val="16"/>
        <rFont val="宋体"/>
        <charset val="134"/>
      </rPr>
      <t>农房酒店完成主体结构；岭南园、皖南园完成主体结构</t>
    </r>
    <r>
      <rPr>
        <sz val="16"/>
        <rFont val="宋体"/>
        <charset val="0"/>
      </rPr>
      <t>80%</t>
    </r>
    <r>
      <rPr>
        <sz val="16"/>
        <rFont val="宋体"/>
        <charset val="134"/>
      </rPr>
      <t>。</t>
    </r>
  </si>
  <si>
    <t>广西那园旅游投资有限公司</t>
  </si>
  <si>
    <t>中国-东盟国际生命科学城项目（一期）</t>
  </si>
  <si>
    <t>广西南宁逸合旅游投资有限责任公司中国-东盟国际生命科学城项目（一期）</t>
  </si>
  <si>
    <t>2019-450108-01-03-029964</t>
  </si>
  <si>
    <t>总建筑面积12.6万平方米，主要建设科研试验基地、农业技术应用基地等项目基地。</t>
  </si>
  <si>
    <t>科研试验基地项目温室大棚、玻璃温室、功能用房已建成；园区电力已接入，灌溉供水系统正在安装铺设。</t>
  </si>
  <si>
    <t>试验基地建成。</t>
  </si>
  <si>
    <t>广西南宁逸合旅游投资有限责任公司</t>
  </si>
  <si>
    <t>南宁市良庆区固废处理资源化处置中心项目</t>
  </si>
  <si>
    <t>广西桂畅源环保科技有限公司南宁市良庆区固废处理资源化处置中心项目</t>
  </si>
  <si>
    <t>2019-450108-77-02-005249</t>
  </si>
  <si>
    <t>垃圾处理</t>
  </si>
  <si>
    <t>总建筑面积1.59万平方米，日处理处置固废为3.45万吨。建设有机废物暂存库、无机废物暂存库、甲类废物暂存库、焚烧车间、固化车间及污水处理站等。</t>
  </si>
  <si>
    <t>开展基础施工。</t>
  </si>
  <si>
    <t>项目一期填埋场、固化车间、污水处理厂建设完成。</t>
  </si>
  <si>
    <t>广西桂畅源环保科技有限公司</t>
  </si>
  <si>
    <t>中国—东盟国际先进环保产业合作中心</t>
  </si>
  <si>
    <t>广西博世科环保科技股份有限公司中国—东盟国际先进环保产业合作中心</t>
  </si>
  <si>
    <t>2019-450111-35-03-046800</t>
  </si>
  <si>
    <t>节能</t>
  </si>
  <si>
    <t>总建筑面积约7.6万平方米，建设7栋厂房，创新研发大楼、生活配套楼和成果展示及示范中心等。</t>
  </si>
  <si>
    <t>A地块正在进行主体施工，B地块正在进行桩基础施工。</t>
  </si>
  <si>
    <t>A地块完成主体封顶，B地块进行主体施工。</t>
  </si>
  <si>
    <t>广西博世科环保科技股份有限公司</t>
  </si>
  <si>
    <t>银圭产品生产和研发基地</t>
  </si>
  <si>
    <t>广西银瓷圭新材料科技有限公司银圭产品生产和研发基地</t>
  </si>
  <si>
    <t>2019-450108-75-03-047171</t>
  </si>
  <si>
    <t>建材工业</t>
  </si>
  <si>
    <t>总建筑面积10.5万平方米，建设无机高分子新材料生产基地和研发中心。</t>
  </si>
  <si>
    <t>完成三通一平，进行基础开挖。</t>
  </si>
  <si>
    <t>8#楼交付使用，1#楼主体施工完毕。</t>
  </si>
  <si>
    <t>广西银瓷圭新材料科技有限公司</t>
  </si>
  <si>
    <t>广西欣阳年生产及修复建筑铝合金模板48万平方米生产项目</t>
  </si>
  <si>
    <t>广西欣阳新材料科技有限公司广西欣阳年生产及修复建筑铝合金模板48万平方米生产项目</t>
  </si>
  <si>
    <t>2104-450126-04-01-972840</t>
  </si>
  <si>
    <t>总建筑面积约3.4万平方米，建设生产车间、辅助车间、仓储设施等配套工程。</t>
  </si>
  <si>
    <t>一期项目已投产。</t>
  </si>
  <si>
    <t>实现二期开工建设。</t>
  </si>
  <si>
    <t>广西欣阳新材料科技有限公司</t>
  </si>
  <si>
    <t>南宁华润水泥投资有限公司装配式建筑构件厂项目</t>
  </si>
  <si>
    <t>2017-450109-30-03-022186</t>
  </si>
  <si>
    <t>总建筑面积6万平方米，新建预制混凝土构件生产线六条；配套建设商品混凝土搅拌站、研发楼等。</t>
  </si>
  <si>
    <r>
      <rPr>
        <sz val="16"/>
        <rFont val="宋体"/>
        <charset val="0"/>
      </rPr>
      <t>PC</t>
    </r>
    <r>
      <rPr>
        <sz val="16"/>
        <rFont val="宋体"/>
        <charset val="134"/>
      </rPr>
      <t>预制构件厂房主体完成，一期生产线设备进场安装调试。</t>
    </r>
  </si>
  <si>
    <t>PC预制构件厂一期生产线设备安装调试完成并试产。</t>
  </si>
  <si>
    <t>华润水泥投资有限公司</t>
  </si>
  <si>
    <t>南宁·中关村机械制造厂房二期工程</t>
  </si>
  <si>
    <t>南宁新技术产业建设开发总公司南宁·中关村机械制造厂房二期工程</t>
  </si>
  <si>
    <t>2020-450111-47-01-057909</t>
  </si>
  <si>
    <t>机械工业</t>
  </si>
  <si>
    <t>总建筑面积约4.1万平方米，新建1栋厂房及相关配套设施等。</t>
  </si>
  <si>
    <r>
      <rPr>
        <sz val="16"/>
        <rFont val="宋体"/>
        <charset val="134"/>
      </rPr>
      <t>挡土墙施工完成，桩基础施工完成</t>
    </r>
    <r>
      <rPr>
        <sz val="16"/>
        <rFont val="宋体"/>
        <charset val="0"/>
      </rPr>
      <t>90%</t>
    </r>
    <r>
      <rPr>
        <sz val="16"/>
        <rFont val="宋体"/>
        <charset val="134"/>
      </rPr>
      <t>。</t>
    </r>
  </si>
  <si>
    <t>完成厂房等主体工程。</t>
  </si>
  <si>
    <t>南宁新技术产业建设开发总公司</t>
  </si>
  <si>
    <t>农艺机械装备及新能源专用研发生产暨搬迁升级改造项目</t>
  </si>
  <si>
    <t>南宁市武拖机械有限责任公司农艺机械装备及新能源专用研发生产暨搬迁升级改造项目</t>
  </si>
  <si>
    <t>2020-450102-35-03-060086</t>
  </si>
  <si>
    <t>总建筑面积约1.7万平方米，建设办公楼、研发厂房等设施。</t>
  </si>
  <si>
    <r>
      <rPr>
        <sz val="16"/>
        <rFont val="宋体"/>
        <charset val="134"/>
      </rPr>
      <t>一期</t>
    </r>
    <r>
      <rPr>
        <sz val="16"/>
        <rFont val="宋体"/>
        <charset val="0"/>
      </rPr>
      <t>4#</t>
    </r>
    <r>
      <rPr>
        <sz val="16"/>
        <rFont val="宋体"/>
        <charset val="134"/>
      </rPr>
      <t>、</t>
    </r>
    <r>
      <rPr>
        <sz val="16"/>
        <rFont val="宋体"/>
        <charset val="0"/>
      </rPr>
      <t>5#</t>
    </r>
    <r>
      <rPr>
        <sz val="16"/>
        <rFont val="宋体"/>
        <charset val="134"/>
      </rPr>
      <t>厂房竣工投产。</t>
    </r>
  </si>
  <si>
    <t>二期办公楼封顶。</t>
  </si>
  <si>
    <t>南宁市武拖机械有限责任公司</t>
  </si>
  <si>
    <t>美斯达数字化智能工厂项目</t>
  </si>
  <si>
    <t>广西美斯达工程机械设备有限公司美斯达数字化智能工厂项目</t>
  </si>
  <si>
    <t>2019-450103-35-03-033806</t>
  </si>
  <si>
    <t>规划总建设面积8.2万平方米，主要建设生产车间、展示中心等室外附属工程等。</t>
  </si>
  <si>
    <t>土方平整完成，项目B区钢结构单层厂房主体施工。</t>
  </si>
  <si>
    <t>完成部分厂房主体建设。</t>
  </si>
  <si>
    <t>广西美斯达工程机械设备有限公司</t>
  </si>
  <si>
    <t>武鸣区流域水环境综合整治项目</t>
  </si>
  <si>
    <t>广西环投流域环境治理有限责任公司武鸣区流域水环境综合整治项目</t>
  </si>
  <si>
    <t>2017-450122-77-01-024433</t>
  </si>
  <si>
    <t>环境综合治理</t>
  </si>
  <si>
    <t>新建宁武镇、陆斡镇、府城镇等9个乡镇污水处理厂，管网长度67.04千米；开展香山河3.8千米、东门河1.8千米、西江河5.9千米、武鸣河4.6千米等主要内河河道清淤。</t>
  </si>
  <si>
    <t>污水处理厂厂区主体工程及附属工程全部完成，配套污水主管网建设完成；流域两岸治理一期工程（香山河段）已完成清表工作，正在进行地表标高联测。</t>
  </si>
  <si>
    <t>进行香山河段整治、亮化工程。</t>
  </si>
  <si>
    <t>广西环投流域环境治理有限责任公司</t>
  </si>
  <si>
    <t>大王滩国家湿地公园及水环境工程</t>
  </si>
  <si>
    <t>南宁市大王滩水库管理处大王滩国家湿地公园及水环境工程</t>
  </si>
  <si>
    <t>2017-450100-78-01-900343</t>
  </si>
  <si>
    <t>建设湿地公园、水环境工程等配套工程。</t>
  </si>
  <si>
    <t>完成一期工程竣工验收、二期勘察设计招标采购、水库底泥调查、湿地科普宣教中心布展采购。</t>
  </si>
  <si>
    <t>完成二期工程的社会资本方采购并签订合同，开工建设。</t>
  </si>
  <si>
    <t>南宁市大王滩水库管理处</t>
  </si>
  <si>
    <t>马巢河流域治理工程</t>
  </si>
  <si>
    <t>南宁市排水有限责任公司马巢河流域治理工程</t>
  </si>
  <si>
    <t>2019-450100-78-01-017357</t>
  </si>
  <si>
    <t>对12千米全流域进行河道整治、控源截污等工程。</t>
  </si>
  <si>
    <r>
      <rPr>
        <sz val="16"/>
        <rFont val="宋体"/>
        <charset val="134"/>
      </rPr>
      <t>一期工程完成</t>
    </r>
    <r>
      <rPr>
        <sz val="16"/>
        <rFont val="宋体"/>
        <charset val="0"/>
      </rPr>
      <t>93%</t>
    </r>
    <r>
      <rPr>
        <sz val="16"/>
        <rFont val="宋体"/>
        <charset val="134"/>
      </rPr>
      <t>建安投资，二期工程完成</t>
    </r>
    <r>
      <rPr>
        <sz val="16"/>
        <rFont val="宋体"/>
        <charset val="0"/>
      </rPr>
      <t>78%</t>
    </r>
    <r>
      <rPr>
        <sz val="16"/>
        <rFont val="宋体"/>
        <charset val="134"/>
      </rPr>
      <t>建安投资，三期工程完成</t>
    </r>
    <r>
      <rPr>
        <sz val="16"/>
        <rFont val="宋体"/>
        <charset val="0"/>
      </rPr>
      <t>10%</t>
    </r>
    <r>
      <rPr>
        <sz val="16"/>
        <rFont val="宋体"/>
        <charset val="134"/>
      </rPr>
      <t>建安投资。</t>
    </r>
  </si>
  <si>
    <t>完成主体建设。</t>
  </si>
  <si>
    <t>南宁市排水有限责任公司</t>
  </si>
  <si>
    <t>南宁零千米空港产业园项目</t>
  </si>
  <si>
    <t>广西临空投资发展有限公司南宁零公里空港产业园项目</t>
  </si>
  <si>
    <t>2020-450112-56-03-028476</t>
  </si>
  <si>
    <t>航空</t>
  </si>
  <si>
    <t>总建筑面积约31.8万平方米，其中：西区为国内一级货运设施区建设4个单体；东区建设南宁保税物流中心（B型）、冷库、分拨中心及配套设施等14个单体。</t>
  </si>
  <si>
    <t>完成2号货运库建设并投入运营，启动西区1号、3号货运库前期工作。</t>
  </si>
  <si>
    <t>西区项目进行1号货运库（一期）建设，启动3号库前期工作；东区项目摘牌部分土地，开展保税物流中心（B型）建设。</t>
  </si>
  <si>
    <t>广西临空投资发展有限公司</t>
  </si>
  <si>
    <t>上林县城乡一体化供水网工程</t>
  </si>
  <si>
    <t>上林县水利局上林县城乡一体化供水网工程</t>
  </si>
  <si>
    <t>2020-450125-76-01-005771</t>
  </si>
  <si>
    <t>供水工程</t>
  </si>
  <si>
    <t>建设上林县巷贤镇明亮镇集中连片供水工程、上林县白圩镇集中连片供水工程、西燕镇镇圩乡集中连片供水工程。</t>
  </si>
  <si>
    <r>
      <rPr>
        <sz val="16"/>
        <rFont val="宋体"/>
        <charset val="0"/>
      </rPr>
      <t>2021-2023</t>
    </r>
    <r>
      <rPr>
        <sz val="16"/>
        <rFont val="宋体"/>
        <charset val="134"/>
      </rPr>
      <t>年</t>
    </r>
  </si>
  <si>
    <t>西燕水厂、白圩龙湖水厂、明亮就龙水厂正在施工，配水主管网约已敷设220千米；拉最大坝、云黄大坝土建部分全部完成，内韦大坝完成三通一平，正在进行土石方开挖、边坡支护、围堰和导流工程。</t>
  </si>
  <si>
    <t>完成三座水厂、四座大坝土建及设备安装工程，主管网铺设工程基本完成。</t>
  </si>
  <si>
    <t>上林县水利局</t>
  </si>
  <si>
    <t>南宁市仙葫水质净化厂一期工程</t>
  </si>
  <si>
    <t>广西绿城水务股份有限公司南宁市仙葫水质净化厂一期工程</t>
  </si>
  <si>
    <t>2019-450103-78-02-019158</t>
  </si>
  <si>
    <t>新建处理能力5万立方米/天水质净化厂一座。</t>
  </si>
  <si>
    <t>完成粗格栅进水泵房主体施工及二沉池桩基施工。</t>
  </si>
  <si>
    <t>开展主体建设及设备安装。</t>
  </si>
  <si>
    <t>广西绿城水务股份有限公司</t>
  </si>
  <si>
    <t>广西南宁市宾阳县武陵镇、大桥镇、中华镇、古辣镇及王灵镇农村饮水安全巩固提升集中连片供水工程</t>
  </si>
  <si>
    <t>宾阳县水利局广西南宁市宾阳县武陵镇、大桥镇、中华镇、古辣镇及王灵镇农村饮水安全巩固提升集中连片供水工程</t>
  </si>
  <si>
    <t>2020-450126-76-01-006738</t>
  </si>
  <si>
    <t>新建1座供水处理厂，敷设输水管线1.86千米、配水管线37.28千米、管线维修改造40.21千米、管网延伸工程89.41千米。</t>
  </si>
  <si>
    <r>
      <rPr>
        <sz val="16"/>
        <rFont val="宋体"/>
        <charset val="134"/>
      </rPr>
      <t>完成新建给水厂建设、输水干管敷设工程量</t>
    </r>
    <r>
      <rPr>
        <sz val="16"/>
        <rFont val="宋体"/>
        <charset val="0"/>
      </rPr>
      <t>100%</t>
    </r>
    <r>
      <rPr>
        <sz val="16"/>
        <rFont val="宋体"/>
        <charset val="134"/>
      </rPr>
      <t>。</t>
    </r>
  </si>
  <si>
    <t>完成新建给水厂设备安装及各镇老水管维修改造及水表安装。</t>
  </si>
  <si>
    <t>宾阳县水利局</t>
  </si>
  <si>
    <t>上林至横县公路</t>
  </si>
  <si>
    <t>广西上横高速公路有限公司上林至横县公路</t>
  </si>
  <si>
    <t>2020-450000-48-02-005712</t>
  </si>
  <si>
    <t>主线全长约118.46千米。</t>
  </si>
  <si>
    <t>开展路基工程，桥梁工程，涵洞工程建设。</t>
  </si>
  <si>
    <t>路基清表完成95%，施工便道完成90%，路基土石方完成36%，软基换填完成85%，桥梁桩基完成40%，涵洞工程完成46%。</t>
  </si>
  <si>
    <t>广西上横高速公路有限公司</t>
  </si>
  <si>
    <t>桂林至钦州港公路（南宁六景至宾阳段）</t>
  </si>
  <si>
    <t>广西六宾高速公路建设发展有限公司桂林至钦州港公路（南宁六景至宾阳段）</t>
  </si>
  <si>
    <t>2019-450100-54-02-010511</t>
  </si>
  <si>
    <t>全长43.3千米，红线宽26.5米。</t>
  </si>
  <si>
    <t>路基工程完成99.7%、桥涵工程完成99.74%、隧道开挖支护完成96.78%、路面工程完成48.32%。</t>
  </si>
  <si>
    <t>完成路面工程、房建及机电交安工作。</t>
  </si>
  <si>
    <t>广西六宾高速公路建设发展有限公司</t>
  </si>
  <si>
    <t>广西民族大学相思湖学院转设投资项目</t>
  </si>
  <si>
    <t>南宁五岭教育投资有限公司广西民族大学相思湖学院转设“南宁数字科技学院”</t>
  </si>
  <si>
    <t>2020-450112-83-03-048636</t>
  </si>
  <si>
    <t>计划办学规模为30000人，总建筑面积111万平方米，建设教室、实验实习用房、国际学术交流中心等校园建筑，室外场地及其他配套设施。</t>
  </si>
  <si>
    <t>开工建设校园综合楼、教学楼、实训楼、宿舍楼、体育场及附属设施。</t>
  </si>
  <si>
    <t>完成校园综合楼、教学楼、实训楼、宿舍楼、体育场及附属设施，共计23栋单体、17.8万平方米的建设，并投入使用。</t>
  </si>
  <si>
    <t>南宁五岭教育投资有限公司</t>
  </si>
  <si>
    <t>东盟李宁中心</t>
  </si>
  <si>
    <t>李宁体育（广西）有限公司东盟李宁中心</t>
  </si>
  <si>
    <t>2019-450113-19-03-042156</t>
  </si>
  <si>
    <t>纺织服装与皮革工业</t>
  </si>
  <si>
    <t>总建筑面积约为40万平方米，建设生产厂房、行政综合楼、研发中心及其他行政配套建筑，购置智能裁切机器人、裁断机等设备。</t>
  </si>
  <si>
    <t>一期地基完成建设。</t>
  </si>
  <si>
    <t>李宁体育（广西）有限公司</t>
  </si>
  <si>
    <t>显示屏模组生产基地</t>
  </si>
  <si>
    <t>南宁市邦莱智能科技有限公司显示屏模组生产基地</t>
  </si>
  <si>
    <t>2012-450111-04-05-597757</t>
  </si>
  <si>
    <t>电子信息工业</t>
  </si>
  <si>
    <t>总建筑面积约2万平方米，建设显示屏模组组装厂，投入整机生产线约16条。</t>
  </si>
  <si>
    <t>主体施工。</t>
  </si>
  <si>
    <t>完成厂房装修、生产设备调试，部分生产线投产。</t>
  </si>
  <si>
    <t>南宁市邦莱智能科技有限公司</t>
  </si>
  <si>
    <t>产投五象振邦产业园</t>
  </si>
  <si>
    <t>南宁产投智创五象投资开发有限责任公司产投五象振邦产业园</t>
  </si>
  <si>
    <t>2104-450108-04-05-974265</t>
  </si>
  <si>
    <t>总建筑面积约11万平方米，建设标准厂房、仓库、中试研发等配套设施。引进元器件、半导体、电子制造产业。</t>
  </si>
  <si>
    <r>
      <rPr>
        <sz val="16"/>
        <rFont val="宋体"/>
        <charset val="134"/>
      </rPr>
      <t>完成</t>
    </r>
    <r>
      <rPr>
        <sz val="16"/>
        <rFont val="宋体"/>
        <charset val="0"/>
      </rPr>
      <t>1#</t>
    </r>
    <r>
      <rPr>
        <sz val="16"/>
        <rFont val="宋体"/>
        <charset val="134"/>
      </rPr>
      <t>厂房主体工程结构封顶，</t>
    </r>
    <r>
      <rPr>
        <sz val="16"/>
        <rFont val="宋体"/>
        <charset val="0"/>
      </rPr>
      <t>2#</t>
    </r>
    <r>
      <rPr>
        <sz val="16"/>
        <rFont val="宋体"/>
        <charset val="134"/>
      </rPr>
      <t>配套用房完成</t>
    </r>
    <r>
      <rPr>
        <sz val="16"/>
        <rFont val="宋体"/>
        <charset val="0"/>
      </rPr>
      <t>4</t>
    </r>
    <r>
      <rPr>
        <sz val="16"/>
        <rFont val="宋体"/>
        <charset val="134"/>
      </rPr>
      <t>层主体结构建设。</t>
    </r>
  </si>
  <si>
    <r>
      <rPr>
        <sz val="16"/>
        <rFont val="宋体"/>
        <charset val="134"/>
      </rPr>
      <t>完成</t>
    </r>
    <r>
      <rPr>
        <sz val="16"/>
        <rFont val="宋体"/>
        <charset val="0"/>
      </rPr>
      <t>1#</t>
    </r>
    <r>
      <rPr>
        <sz val="16"/>
        <rFont val="宋体"/>
        <charset val="134"/>
      </rPr>
      <t>厂房竣工验收，</t>
    </r>
    <r>
      <rPr>
        <sz val="16"/>
        <rFont val="宋体"/>
        <charset val="0"/>
      </rPr>
      <t>2#</t>
    </r>
    <r>
      <rPr>
        <sz val="16"/>
        <rFont val="宋体"/>
        <charset val="134"/>
      </rPr>
      <t>配套用房开展主体建设。</t>
    </r>
  </si>
  <si>
    <t>南宁产投智创五象投资开发有限责任公司</t>
  </si>
  <si>
    <t>瑞声科技南宁产业园项目</t>
  </si>
  <si>
    <t>瑞声科技（南宁）有限公司瑞声科技南宁产业园项目</t>
  </si>
  <si>
    <t>2017-450112-75-03-038633</t>
  </si>
  <si>
    <t>12万平方米标准厂房进行生产扬声器、受话器、精密结构件的生产；7万平方米厂房进行光学模组生产。</t>
  </si>
  <si>
    <t>神冠园区5#厂房已部分投产；规划利用245亩用地建设高标准厂房，一期已完成总体工程的94%，二期已完成总体工程的85%。</t>
  </si>
  <si>
    <t>部分厂房交付使用，并开始进场装修。</t>
  </si>
  <si>
    <t>瑞声科技（南宁）有限公司</t>
  </si>
  <si>
    <t>蓉茉大道（龙岗大桥-柳南高速）扩建工程</t>
  </si>
  <si>
    <t>南宁市富申建设投资有限责任公司蓉茉大道（龙岗大桥-柳南高速）扩建工程</t>
  </si>
  <si>
    <t>2020-450100-48-01-057303</t>
  </si>
  <si>
    <t>道路长2600米，红线宽50米，扩建为双向六车道。</t>
  </si>
  <si>
    <r>
      <rPr>
        <sz val="16"/>
        <rFont val="宋体"/>
        <charset val="134"/>
      </rPr>
      <t>完成道路工程</t>
    </r>
    <r>
      <rPr>
        <sz val="16"/>
        <rFont val="宋体"/>
        <charset val="0"/>
      </rPr>
      <t>90%</t>
    </r>
    <r>
      <rPr>
        <sz val="16"/>
        <rFont val="宋体"/>
        <charset val="134"/>
      </rPr>
      <t>、排水工程</t>
    </r>
    <r>
      <rPr>
        <sz val="16"/>
        <rFont val="宋体"/>
        <charset val="0"/>
      </rPr>
      <t>90%</t>
    </r>
    <r>
      <rPr>
        <sz val="16"/>
        <rFont val="宋体"/>
        <charset val="134"/>
      </rPr>
      <t>，电力工程</t>
    </r>
    <r>
      <rPr>
        <sz val="16"/>
        <rFont val="宋体"/>
        <charset val="0"/>
      </rPr>
      <t>90%</t>
    </r>
    <r>
      <rPr>
        <sz val="16"/>
        <rFont val="宋体"/>
        <charset val="134"/>
      </rPr>
      <t>。</t>
    </r>
  </si>
  <si>
    <t>道路工程完工，开展附属工程建设。</t>
  </si>
  <si>
    <t>南宁市富申建设投资有限责任公司</t>
  </si>
  <si>
    <t>南宁市塘根路（昆仑大道—高环）工程</t>
  </si>
  <si>
    <t>南宁纵横时代建设投资有限公司南宁市塘根路（昆仑大道—高环）工程</t>
  </si>
  <si>
    <t>2018-450100-48-01-000729</t>
  </si>
  <si>
    <t>道路全长2599米，红线宽40米。</t>
  </si>
  <si>
    <t>开展土方作业。</t>
  </si>
  <si>
    <r>
      <rPr>
        <sz val="16"/>
        <rFont val="宋体"/>
        <charset val="134"/>
      </rPr>
      <t>开展邕宾路</t>
    </r>
    <r>
      <rPr>
        <sz val="16"/>
        <rFont val="宋体"/>
        <charset val="0"/>
      </rPr>
      <t>-</t>
    </r>
    <r>
      <rPr>
        <sz val="16"/>
        <rFont val="宋体"/>
        <charset val="134"/>
      </rPr>
      <t>高环段道路、排水等工程建设。</t>
    </r>
  </si>
  <si>
    <t>南宁纵横时代建设投资有限公司</t>
  </si>
  <si>
    <t>南宁市巧红路道路工程项目</t>
  </si>
  <si>
    <t>南宁交通资产管理有限责任公司南宁市巧红路道路工程项目</t>
  </si>
  <si>
    <t>2019-450000-54-01-009281</t>
  </si>
  <si>
    <t>城市次干路，全长1765.5米，红线宽40米，双向六车道。</t>
  </si>
  <si>
    <t>已开展挖方施工。</t>
  </si>
  <si>
    <t>开展烟墩路—新巧路段建设。</t>
  </si>
  <si>
    <t>南宁交通资产管理有限责任公司</t>
  </si>
  <si>
    <t>南宁市伶俐大桥</t>
  </si>
  <si>
    <t>南宁市青秀区交通运输局南宁市伶俐大桥</t>
  </si>
  <si>
    <t>2019-450103-48-01-002851</t>
  </si>
  <si>
    <t>总长1.969千米，其中：大桥总长1696米，引道长273米，宽30.5米。</t>
  </si>
  <si>
    <t>完成总工程量的26%，其中桩基工程、承台工程、墩柱工程完成100%，现浇梁完成40%。</t>
  </si>
  <si>
    <t>完成引桥、路基建设，开展主桥建设。</t>
  </si>
  <si>
    <t>南宁市青秀区交通运输局</t>
  </si>
  <si>
    <t>南宁空港经济区现代服务业配套基础设施工程项目</t>
  </si>
  <si>
    <t>广西航港投资集团有限公司南宁空港经济区现代服务业配套基础设施工程项目</t>
  </si>
  <si>
    <t>2020-450112-48-01-029659</t>
  </si>
  <si>
    <t>建设吴圩镇7号路北段、10号路、23号路、28号路、32号路、35号路、36号路、39号路，道路总长8278米。</t>
  </si>
  <si>
    <t>吴圩镇10号路已竣工验收；吴圩镇28号路完成工程量50%。</t>
  </si>
  <si>
    <r>
      <rPr>
        <sz val="16"/>
        <rFont val="宋体"/>
        <charset val="134"/>
      </rPr>
      <t>吴圩镇</t>
    </r>
    <r>
      <rPr>
        <sz val="16"/>
        <rFont val="宋体"/>
        <charset val="0"/>
      </rPr>
      <t>32</t>
    </r>
    <r>
      <rPr>
        <sz val="16"/>
        <rFont val="宋体"/>
        <charset val="134"/>
      </rPr>
      <t>、</t>
    </r>
    <r>
      <rPr>
        <sz val="16"/>
        <rFont val="宋体"/>
        <charset val="0"/>
      </rPr>
      <t>35</t>
    </r>
    <r>
      <rPr>
        <sz val="16"/>
        <rFont val="宋体"/>
        <charset val="134"/>
      </rPr>
      <t>号路道路完成路基土石方</t>
    </r>
    <r>
      <rPr>
        <sz val="16"/>
        <rFont val="宋体"/>
        <charset val="0"/>
      </rPr>
      <t>100%</t>
    </r>
    <r>
      <rPr>
        <sz val="16"/>
        <rFont val="宋体"/>
        <charset val="134"/>
      </rPr>
      <t>；吴圩镇</t>
    </r>
    <r>
      <rPr>
        <sz val="16"/>
        <rFont val="宋体"/>
        <charset val="0"/>
      </rPr>
      <t>28</t>
    </r>
    <r>
      <rPr>
        <sz val="16"/>
        <rFont val="宋体"/>
        <charset val="134"/>
      </rPr>
      <t>号路完成路基土石方</t>
    </r>
    <r>
      <rPr>
        <sz val="16"/>
        <rFont val="宋体"/>
        <charset val="0"/>
      </rPr>
      <t>60%</t>
    </r>
    <r>
      <rPr>
        <sz val="16"/>
        <rFont val="宋体"/>
        <charset val="134"/>
      </rPr>
      <t>；吴圩镇</t>
    </r>
    <r>
      <rPr>
        <sz val="16"/>
        <rFont val="宋体"/>
        <charset val="0"/>
      </rPr>
      <t>36</t>
    </r>
    <r>
      <rPr>
        <sz val="16"/>
        <rFont val="宋体"/>
        <charset val="134"/>
      </rPr>
      <t>号路完成路基土石方</t>
    </r>
    <r>
      <rPr>
        <sz val="16"/>
        <rFont val="宋体"/>
        <charset val="0"/>
      </rPr>
      <t>30%</t>
    </r>
    <r>
      <rPr>
        <sz val="16"/>
        <rFont val="宋体"/>
        <charset val="134"/>
      </rPr>
      <t>。</t>
    </r>
  </si>
  <si>
    <t>南宁市长堽路延长线工程（高环至新外高环）</t>
  </si>
  <si>
    <t>南宁纵横时代建设投资有限公司南宁市长堽路延长线工程（高环至新外高环）</t>
  </si>
  <si>
    <t>2017-450100-78-01-501289</t>
  </si>
  <si>
    <t>城市主干道，长13.2千米，路基红线宽60米。</t>
  </si>
  <si>
    <r>
      <rPr>
        <sz val="16"/>
        <rFont val="宋体"/>
        <charset val="134"/>
      </rPr>
      <t>高环</t>
    </r>
    <r>
      <rPr>
        <sz val="16"/>
        <rFont val="宋体"/>
        <charset val="0"/>
      </rPr>
      <t>-</t>
    </r>
    <r>
      <rPr>
        <sz val="16"/>
        <rFont val="宋体"/>
        <charset val="134"/>
      </rPr>
      <t>松柏路、松柏路</t>
    </r>
    <r>
      <rPr>
        <sz val="16"/>
        <rFont val="宋体"/>
        <charset val="0"/>
      </rPr>
      <t>-</t>
    </r>
    <r>
      <rPr>
        <sz val="16"/>
        <rFont val="宋体"/>
        <charset val="134"/>
      </rPr>
      <t>蓉茉大道延长线段已完工，蓉茉大道延长线</t>
    </r>
    <r>
      <rPr>
        <sz val="16"/>
        <rFont val="宋体"/>
        <charset val="0"/>
      </rPr>
      <t>-</t>
    </r>
    <r>
      <rPr>
        <sz val="16"/>
        <rFont val="宋体"/>
        <charset val="134"/>
      </rPr>
      <t>长福路延长线土方完成</t>
    </r>
    <r>
      <rPr>
        <sz val="16"/>
        <rFont val="宋体"/>
        <charset val="0"/>
      </rPr>
      <t>96%</t>
    </r>
    <r>
      <rPr>
        <sz val="16"/>
        <rFont val="宋体"/>
        <charset val="134"/>
      </rPr>
      <t>，道路工程</t>
    </r>
    <r>
      <rPr>
        <sz val="16"/>
        <rFont val="宋体"/>
        <charset val="0"/>
      </rPr>
      <t>71%</t>
    </r>
    <r>
      <rPr>
        <sz val="16"/>
        <rFont val="宋体"/>
        <charset val="134"/>
      </rPr>
      <t>。</t>
    </r>
  </si>
  <si>
    <r>
      <rPr>
        <sz val="16"/>
        <rFont val="宋体"/>
        <charset val="134"/>
      </rPr>
      <t>开展长福路延长线</t>
    </r>
    <r>
      <rPr>
        <sz val="16"/>
        <rFont val="宋体"/>
        <charset val="0"/>
      </rPr>
      <t>-</t>
    </r>
    <r>
      <rPr>
        <sz val="16"/>
        <rFont val="宋体"/>
        <charset val="134"/>
      </rPr>
      <t>三塘片区规划</t>
    </r>
    <r>
      <rPr>
        <sz val="16"/>
        <rFont val="宋体"/>
        <charset val="0"/>
      </rPr>
      <t>6</t>
    </r>
    <r>
      <rPr>
        <sz val="16"/>
        <rFont val="宋体"/>
        <charset val="134"/>
      </rPr>
      <t>路段建设。</t>
    </r>
  </si>
  <si>
    <t>南宁市现有高速公路东环改快速路一期工程</t>
  </si>
  <si>
    <t>南宁纵横时代建设投资有限公司南宁市现有高速公路东环改快速路一期工程</t>
  </si>
  <si>
    <t>2019-450100-48-01-033455</t>
  </si>
  <si>
    <t>路面维修，道路全长约45千米；建设安吉大道连接线约1.8千米、8座立交桥及相关配套工程等。</t>
  </si>
  <si>
    <t>平乐大道立交、凤岭南立交、邕武路立交完成建设，安吉连接线正在施工，路面维修工程已竣工验收。</t>
  </si>
  <si>
    <t>完成玉洞大道立交、昆仑大道立交、安吉连接线等立交征地拆迁、管线迁改及剩余工程量建设。</t>
  </si>
  <si>
    <t>建兴路北延长线工程</t>
  </si>
  <si>
    <t>南宁纵横时代建设投资有限公司建兴路北延长线工程</t>
  </si>
  <si>
    <t>2017-450100-48-01-000254</t>
  </si>
  <si>
    <t>道路全长3194米，红线宽40米，一期建设高改快-建兴路立交段，路线长1339米，二期建设建兴路北延长线北段，路线长1855米。</t>
  </si>
  <si>
    <t>建兴路立交快速路主线及C、D、H三条转换匝道已建成通车；建兴路二期土方外运完成完成80%；污水井完成34座；电力井完成9座。</t>
  </si>
  <si>
    <r>
      <rPr>
        <sz val="16"/>
        <rFont val="宋体"/>
        <charset val="134"/>
      </rPr>
      <t>开展征地拆迁及管线迁改；完成一期剩余工程并开展二期工程建兴路立交</t>
    </r>
    <r>
      <rPr>
        <sz val="16"/>
        <rFont val="宋体"/>
        <charset val="0"/>
      </rPr>
      <t>-</t>
    </r>
    <r>
      <rPr>
        <sz val="16"/>
        <rFont val="宋体"/>
        <charset val="134"/>
      </rPr>
      <t>那荷路段道路建设，具备油管敷设条件。</t>
    </r>
  </si>
  <si>
    <t>南宁市红光路（蓉茉大道延长线-长堽路）工程</t>
  </si>
  <si>
    <t>南宁市城市建设投资发展有限责任公司南宁市红光路（蓉茉大道延长线-长堽路）工程</t>
  </si>
  <si>
    <t>2017-450000-48-01-037605</t>
  </si>
  <si>
    <t>道路长4431米，红线宽60米，含合坡路—蓉茉大道段综合管廊2600米。</t>
  </si>
  <si>
    <t>1标段综合管廊（K1+360-K1+620）已完成施工，道路工程（K0+000-K1+620）已验收移交；2标段道路主体工程完成56%；综合管廊工程完成95%，管廊建成长度2.8千米。</t>
  </si>
  <si>
    <t>南宁市城市建设投资发展有限责任公司</t>
  </si>
  <si>
    <t>年出栏30万头商品猪产业化养殖及其配套设施建设项目</t>
  </si>
  <si>
    <t>南宁双汇牧业有限公司年出栏30万头商品猪产业化养殖及其配套设施建设项目</t>
  </si>
  <si>
    <t>2020-450113-03-03-055605</t>
  </si>
  <si>
    <t>畜牧业</t>
  </si>
  <si>
    <t>建设6栋养殖楼房、饲料厂，年出栏商品猪30万头。</t>
  </si>
  <si>
    <t>完成工程量的40%。</t>
  </si>
  <si>
    <r>
      <rPr>
        <sz val="16"/>
        <rFont val="宋体"/>
        <charset val="134"/>
      </rPr>
      <t>完成</t>
    </r>
    <r>
      <rPr>
        <sz val="16"/>
        <rFont val="宋体"/>
        <charset val="0"/>
      </rPr>
      <t>6</t>
    </r>
    <r>
      <rPr>
        <sz val="16"/>
        <rFont val="宋体"/>
        <charset val="134"/>
      </rPr>
      <t>栋楼主体施工、设备安装调试，环保区完成建设。</t>
    </r>
  </si>
  <si>
    <t>南宁双汇牧业有限公司</t>
  </si>
  <si>
    <t>广西正邦广联农牧有限公司良庆区南晓镇生态养殖项目</t>
  </si>
  <si>
    <t>2020-450108-03-03-061512</t>
  </si>
  <si>
    <t>总建筑面积35万平方米，建设年出栏60万头生猪育肥基地。</t>
  </si>
  <si>
    <t>完成平整土方，一期独立基础开挖，铺设水泥地面和独立柱。</t>
  </si>
  <si>
    <t>两栋6层主体封顶，附属设施，设备完成安装。</t>
  </si>
  <si>
    <t>广西正邦广联农牧发展有限公司</t>
  </si>
  <si>
    <t>农利来绿色农业科教产学研用一体化项目</t>
  </si>
  <si>
    <t>南宁农利来种禽科技有限公司农利来绿色农业科教产学研用一体化项目</t>
  </si>
  <si>
    <t>2018-450108-03-03-031366</t>
  </si>
  <si>
    <t>建设产蛋鸡舍27栋、配套育雏鸡舍5栋、育成鸡舍8栋、两个标准化孵化厂房。</t>
  </si>
  <si>
    <t>建设孵化基建工程（净化隔断），完成线路整改，购买消毒配套设备，建设孵化液氮疫苗房。</t>
  </si>
  <si>
    <t>新增建设鸡舍，增购孵化厂房。</t>
  </si>
  <si>
    <t>南宁农利来种禽科技有限公司</t>
  </si>
  <si>
    <t>新希望南宁市生猪养殖聚落全产业链生态循环农业投资项目</t>
  </si>
  <si>
    <t>新希望六和股份有限公司新希望南宁市生猪养殖聚落全产业链生态循环农业投资项目</t>
  </si>
  <si>
    <t>2016-450105-03-03-005920</t>
  </si>
  <si>
    <t>建设种猪场5个、育肥场8个、饲料厂2个、屠宰场和食品深加工厂1个。</t>
  </si>
  <si>
    <t>江南区江西镇建成投产，江南区苏圩镇清表工作已完成，良庆区那陈镇建成投产；良庆区大塘镇项目整体工程进度完成90%；武鸣区马头镇项目基建基本完工；武鸣区城厢镇项目已竣工投产；西乡塘区坛洛镇育肥项目已清表完毕。</t>
  </si>
  <si>
    <t>饲料厂三期项目、良庆区大塘项目竣工投产；江南区苏圩镇项目、西乡塘区坛洛镇项目、宾阳和吉镇项目续建。</t>
  </si>
  <si>
    <t>新希望六和股份有限公司</t>
  </si>
  <si>
    <t>温氏股份宾阳肉鸡全产业链项目</t>
  </si>
  <si>
    <t>宾阳温氏畜牧有限公司温氏股份宾阳肉鸡全产业链项目</t>
  </si>
  <si>
    <t>2019-450126-13-03-047268</t>
  </si>
  <si>
    <t>总建筑面积18万平方米，新建饲料厂、销售中心、技术检测中心和配套用房及配套辅助工程等。</t>
  </si>
  <si>
    <t>总部肉鸡中转中心、污水处理站、检疫楼等全部完成建设；边山种鸡场生产区完成育雏舍等全部土建工程。</t>
  </si>
  <si>
    <t>那谢高效养殖小区一期建成；开工建设王灵镇大宁高效养殖小区项目；边山种鸡场项目建成投产。</t>
  </si>
  <si>
    <t>宾阳温氏畜牧有限公司</t>
  </si>
  <si>
    <t>南宁农工商集团生态农业养殖项目</t>
  </si>
  <si>
    <t>南宁市罗文实业有限责任公司南宁农工商集团生态农业养殖项目</t>
  </si>
  <si>
    <t>2020-450108-03-03-045467</t>
  </si>
  <si>
    <t>建设饲养5万头能繁母猪、年出栏断奶仔猪超过100万头标准化生态繁育基地。</t>
  </si>
  <si>
    <r>
      <rPr>
        <sz val="16"/>
        <rFont val="宋体"/>
        <charset val="134"/>
      </rPr>
      <t>完成陵桂村子项目主体工程建设</t>
    </r>
    <r>
      <rPr>
        <sz val="16"/>
        <rFont val="宋体"/>
        <charset val="0"/>
      </rPr>
      <t>80%</t>
    </r>
    <r>
      <rPr>
        <sz val="16"/>
        <rFont val="宋体"/>
        <charset val="134"/>
      </rPr>
      <t>、设备安装</t>
    </r>
    <r>
      <rPr>
        <sz val="16"/>
        <rFont val="宋体"/>
        <charset val="0"/>
      </rPr>
      <t>80%</t>
    </r>
    <r>
      <rPr>
        <sz val="16"/>
        <rFont val="宋体"/>
        <charset val="134"/>
      </rPr>
      <t>。</t>
    </r>
  </si>
  <si>
    <t>陵桂村项目整体竣工；新民村和团城村项目开工建设。</t>
  </si>
  <si>
    <t>南宁市罗文实业有限责任公司</t>
  </si>
  <si>
    <t>南宁市青秀区屠宰精深加工及冷链配送项目</t>
  </si>
  <si>
    <t>广西邕之泰实业有限公司南宁市青秀区屠宰精深加工及冷链配送项目</t>
  </si>
  <si>
    <t>2018-450103-13-03-031908</t>
  </si>
  <si>
    <t>总建筑面积3.1万平方米，建设年屠宰生猪100万头、牛1万头、家禽3600万羽，深加工及冷链物流项目。</t>
  </si>
  <si>
    <t>完成年屠宰加工60万头生猪的屠宰加工车间（含屠宰车间、分割车间和冷库）建设4818平方米，完成生猪宰车间建设2525平方米。</t>
  </si>
  <si>
    <t>新增年屠宰加工40万头生猪的屠宰线一条；新增年加工高温肉制品4.375万吨、低温肉制品2.652万吨的生产线各一条；新增常温仓储和冷链仓储线各一条。</t>
  </si>
  <si>
    <t>广西邕之泰实业有限公司</t>
  </si>
  <si>
    <t>柳州市人民政府</t>
  </si>
  <si>
    <t>广西大自然智能家居有限公司年产2000万平方米木地板项目</t>
  </si>
  <si>
    <t>2103-450223-04-01-616856</t>
  </si>
  <si>
    <t>造纸与木材加工业</t>
  </si>
  <si>
    <t>总建筑面积18万平方米，建设生产车间、办公楼、综合楼、车间辅助用房、其他配套用房。</t>
  </si>
  <si>
    <t>6#、7#厂房正在进行厂房侧面瓦搭建。</t>
  </si>
  <si>
    <t>完成总工程量的60%。</t>
  </si>
  <si>
    <t>广西大自然智能家居有限公司</t>
  </si>
  <si>
    <t>柳江区健康养老综合服务中心</t>
  </si>
  <si>
    <t>柳州市柳江区民政局柳江区健康养老综合服务中心</t>
  </si>
  <si>
    <t>2018-450221-93-01-000693</t>
  </si>
  <si>
    <t>总建筑面积6.3万平方米，服务机构及有1200个床位的养老服务中心。</t>
  </si>
  <si>
    <t>完成总工程量30%。</t>
  </si>
  <si>
    <t>完成总工程量80%。</t>
  </si>
  <si>
    <t>柳州市柳江区民政局</t>
  </si>
  <si>
    <t>柳州大数据产业园（一期）</t>
  </si>
  <si>
    <t>北城集团柳州大数据产业园（一期）</t>
  </si>
  <si>
    <t>2018-450212-65-03-038909</t>
  </si>
  <si>
    <t>总建筑面积约28.5万平方米，建设核心数据中心、云计算中心等配套设施。</t>
  </si>
  <si>
    <t>地块一基本完成施工，地块二完成施工图编制。</t>
  </si>
  <si>
    <t>项目地块一收尾完工，地块二开展前期工作。</t>
  </si>
  <si>
    <t>北城集团</t>
  </si>
  <si>
    <t>融安协合红紫岭风力发电有限公司狮子岭风电场三期工程</t>
  </si>
  <si>
    <t>2017-450224-44-02-033615</t>
  </si>
  <si>
    <t>总装机容量48兆瓦。</t>
  </si>
  <si>
    <t>一期项目共用升压站已经开工建设，目前已完成工程量80%。</t>
  </si>
  <si>
    <t>完成总工程量90%。</t>
  </si>
  <si>
    <t>融安协合红紫岭风力发电有限公司</t>
  </si>
  <si>
    <t>龙源三江独峒风电项目</t>
  </si>
  <si>
    <t>广西龙源风力发电有限公司龙源三江独峒风电项目</t>
  </si>
  <si>
    <t>2018-450226-44-02-010799</t>
  </si>
  <si>
    <t>新建25台3兆瓦风电机组，总装机容量75兆瓦。</t>
  </si>
  <si>
    <t>已完成进场道路完成2.9千米、完成移动、电信迁改、风机平台修整。</t>
  </si>
  <si>
    <t>完成总工程量50％。</t>
  </si>
  <si>
    <t>广西龙源风力发电有限公司</t>
  </si>
  <si>
    <t>广西七色珠光材料股份有限公司年产3万吨珠光效应材料（GMP）项目（二期）</t>
  </si>
  <si>
    <t>2018-450223-26-03-013457</t>
  </si>
  <si>
    <t>总建筑面积10.96万平方米，年生产2万吨珠光材料，0.5万吨/年汽车耐候级珠光材料。</t>
  </si>
  <si>
    <t>已完成总工程量20%，正在开展2#生产厂房的建设。</t>
  </si>
  <si>
    <t>完成总工程量60%，完成1栋厂房建设。</t>
  </si>
  <si>
    <t>广西七色珠光材料股份有限公司</t>
  </si>
  <si>
    <t>柳州智能交通产业园零部件配套基地项目</t>
  </si>
  <si>
    <t>柳州轨道交通产业发展有限公司柳州智能交通产业园零部件配套基地项目</t>
  </si>
  <si>
    <t>2019-450211-53-03-001565</t>
  </si>
  <si>
    <t>总建筑面积约10万平方米，建设轨道交通钢绞线、模块化钢构配套设施。</t>
  </si>
  <si>
    <t>进行基础施工。</t>
  </si>
  <si>
    <t>完成厂房主体建设的50%。</t>
  </si>
  <si>
    <t>柳州轨道交通产业发展有限公司</t>
  </si>
  <si>
    <t>广西柳州市水环境治理项目</t>
  </si>
  <si>
    <t>广西柳州市水务投资集团有限公司广西柳州市水环境治理项目</t>
  </si>
  <si>
    <t>2018-450200-77-01-025672</t>
  </si>
  <si>
    <t>污水处理</t>
  </si>
  <si>
    <t>新增污水处理能力6.5万立方米/天，新增污泥深度处置能力300吨/天；新建污水提升泵站1座；新建污水收集管网3千米。</t>
  </si>
  <si>
    <t>完成总工程量60％。</t>
  </si>
  <si>
    <t>广西柳州市水务投资集团有限公司</t>
  </si>
  <si>
    <t>广西柳州市东城投资开发集团有限公司柳州市图书馆（新馆）项目</t>
  </si>
  <si>
    <t>2017-450211-87-01-008629</t>
  </si>
  <si>
    <t>文化事业</t>
  </si>
  <si>
    <t>总建筑面积8万平方米，新建一栋图书馆及地下室、道路等附属配套设施。</t>
  </si>
  <si>
    <t>完成总工程量50%。</t>
  </si>
  <si>
    <t>广西柳州市东城投资开发集团有限公司</t>
  </si>
  <si>
    <t>柳州市公共卫生应急中心和危重症救治中心</t>
  </si>
  <si>
    <t>柳州市人民医院柳州市公共卫生应急中心和危重症救治中心</t>
  </si>
  <si>
    <t>2020-450200-84-01-014499</t>
  </si>
  <si>
    <t>总建筑面积11.5万平方米，规划床位数700张，新建急诊急救医技综合楼1栋、住院楼1栋及其他配套工程。</t>
  </si>
  <si>
    <t>完成项目投资审批及施工招标，开工建设。</t>
  </si>
  <si>
    <t>柳州市人民医院</t>
  </si>
  <si>
    <t>融安县人民医院外科住院综合楼</t>
  </si>
  <si>
    <t>融安县人民医院融安县人民医院外科住院综合楼</t>
  </si>
  <si>
    <t>2020-450200-84-01-003253</t>
  </si>
  <si>
    <t>总建筑面积2.5万平方米，建设外科住院综合楼等设施，设置床位228张。</t>
  </si>
  <si>
    <t>临时停车场施工完成，地下室垫层完成70%,基础砖胎模完成70%。</t>
  </si>
  <si>
    <t>完成工程量的70%。</t>
  </si>
  <si>
    <t>融安县人民医院</t>
  </si>
  <si>
    <t>柳州铁路港核心区（西鹅铁路物流中心）</t>
  </si>
  <si>
    <t>广西柳州市龙铁投资发展有限公司柳州铁路港核心区（西鹅铁路物流中心）</t>
  </si>
  <si>
    <t>2019-450204-53-03-040643</t>
  </si>
  <si>
    <t>实施六大功能区建设，即综合服务区、集装箱作业及辅助箱区等。</t>
  </si>
  <si>
    <t>A区完成90%，B区完成75%，C区完成80%，F区局部开工。</t>
  </si>
  <si>
    <t>A、B、C区基本建成，F地块完成70%。</t>
  </si>
  <si>
    <t>广西柳州市龙铁投资发展有限公司</t>
  </si>
  <si>
    <t>柳州市城区体育园</t>
  </si>
  <si>
    <t>柳州市城市投资建设发展有限公司柳州市城区体育园</t>
  </si>
  <si>
    <t>2018-450202-88-03-000874</t>
  </si>
  <si>
    <t>在城中区、柳北区、鱼峰区、柳南区各建设一体育园：室内场馆1万平方米，园区内配套设施7.6万平方米。</t>
  </si>
  <si>
    <t>城中区、柳北区、柳南区体育园均已建成投入使用。鱼峰区体育园正在进行总平、建筑方案设计。</t>
  </si>
  <si>
    <t>鱼峰区体育园完成总工程量50%。</t>
  </si>
  <si>
    <t>柳州市城市投资建设发展有限公司</t>
  </si>
  <si>
    <t>中蔬联·鹿寨智慧农商产业园项目</t>
  </si>
  <si>
    <t>鹿寨中蔬联农产品市场建设开发有限公司中蔬联·鹿寨智慧农商产业园项目</t>
  </si>
  <si>
    <t>2020-450223-72-03-043574</t>
  </si>
  <si>
    <t>总建筑面积约26.7万平方米，建设蔬菜、果品、干调、副食品、土特产等交易区等。</t>
  </si>
  <si>
    <t>已完成总工程量的15%，建设项目一期主体工程共38栋建筑，其中33栋建筑基础建设至正负零，回填土方总量约3万立方米。</t>
  </si>
  <si>
    <t>开展市场交易区建设。</t>
  </si>
  <si>
    <t>鹿寨中蔬联农产品市场建设开发有限公司</t>
  </si>
  <si>
    <t>中通快递广西桂北（柳州）智能科技电商快递产业园项目</t>
  </si>
  <si>
    <t>广西吉通供应链管理有限公司中通快递广西桂北（柳州）智能科技电商快递产业园项目</t>
  </si>
  <si>
    <t>2019-450204-59-03-015465</t>
  </si>
  <si>
    <t>总建筑面积14.9万平方米，建设中通快递区域性总部（桂北区域运营及结算中心）。</t>
  </si>
  <si>
    <t>开展基坑挖掘。</t>
  </si>
  <si>
    <t>广西吉通供应链管理有限公司</t>
  </si>
  <si>
    <t>粤桂智能家电产业集聚区项目（一期）</t>
  </si>
  <si>
    <t>柳州市津晶电器有限公司粤桂智能家电产业集聚区项目（一期）</t>
  </si>
  <si>
    <t>2019-450221-38-03-023466</t>
  </si>
  <si>
    <t>总建筑面积约27.2万平方米，新建生产车间和配套设施，主要生产家用、商用空调。</t>
  </si>
  <si>
    <t>二期工程完成总工程量90%；三期工程开工建设。</t>
  </si>
  <si>
    <t>二期工程基本完工；三期工程完成总工程量30%。</t>
  </si>
  <si>
    <t>柳州市津晶电器有限公司</t>
  </si>
  <si>
    <t>广西新柳邕农产品批发市场项目（二期）</t>
  </si>
  <si>
    <t>广西新柳邕农产品批发市场有限公司广西新柳邕农产品批发市场项目（二期）</t>
  </si>
  <si>
    <t>2019-450204-01-03-026123</t>
  </si>
  <si>
    <t>总建筑面积19.4万平方米，建设果蔬肉类等农产品物流仓储设施。</t>
  </si>
  <si>
    <t>项目一期工程完成总工程量60%。</t>
  </si>
  <si>
    <t>项目一期工程完工；二期工程开工建设水果交易区、大型冷库等。</t>
  </si>
  <si>
    <t>广西新柳邕农产品批发市场有限公司</t>
  </si>
  <si>
    <t>中国供销-桂北农产品电商园项目</t>
  </si>
  <si>
    <t>中农联（融安）农产品市场建设开发有限公司中国供销-桂北农产品电商园项目</t>
  </si>
  <si>
    <t>2017-450224-72-03-000734</t>
  </si>
  <si>
    <t>总建筑面积40万平方米，建设农产品交易市场、电子商务中心、特色美食街等。</t>
  </si>
  <si>
    <t>项目总共37栋楼，已完成25栋建设竣工并投入使用。</t>
  </si>
  <si>
    <t>6栋楼主体施工，11#、12#栋开工建设。</t>
  </si>
  <si>
    <t>中农联（融安）农产品市场建设开发有限公司</t>
  </si>
  <si>
    <t>柳州市柳南汽车物流产业园</t>
  </si>
  <si>
    <t>广西柳州市元信投资有限公司柳州市柳南汽车物流产业园</t>
  </si>
  <si>
    <t>2019-450204-59-03-045316</t>
  </si>
  <si>
    <t>总建筑面积13.8万平方米，建设大中型乘用车、农用车仓储物流中心、汽车关联服务区等。</t>
  </si>
  <si>
    <t>广西柳州市元信投资有限公司</t>
  </si>
  <si>
    <t>年产320万套汽车车身零部件自动化生产基地项目</t>
  </si>
  <si>
    <t>柳州市天河汽配有限责任公司年产320万套汽车车身零部件自动化生产基地项目</t>
  </si>
  <si>
    <t>2019-450210-36-03-005006</t>
  </si>
  <si>
    <t>总建筑面积约5万平方米，建设汽车车身零部件自动化生产基地，生产各类汽车零部件产品。</t>
  </si>
  <si>
    <t>厂房主体施工。</t>
  </si>
  <si>
    <t>一期厂房主体施工完成，开展设备安装调试与试生产。</t>
  </si>
  <si>
    <t>柳州市天河汽配有限责任公司</t>
  </si>
  <si>
    <t>新三江中学周边区域基础设施建设工程</t>
  </si>
  <si>
    <t>三江县程阳桥城建投资开发有限责任公司新三江中学周边区域基础设施建设工程</t>
  </si>
  <si>
    <t>2020-450226-48-01-026388</t>
  </si>
  <si>
    <t>路线总长约1546米，建设3条道路。</t>
  </si>
  <si>
    <t>开工建设，旋挖桩施工。</t>
  </si>
  <si>
    <t>三江县程阳桥城建投资开发有限责任公司</t>
  </si>
  <si>
    <t>柳城县精细化工产业园扩容及提升改造基础设施及配套工程</t>
  </si>
  <si>
    <t>柳城县政源实业开发有限责任公司柳城县精细化工产业园扩容及提升改造基础设施及配套工程</t>
  </si>
  <si>
    <t>2020-450222-78-01-048266</t>
  </si>
  <si>
    <t>建设园区内道路总长约5500米，配套雨污水管网、人行道等工程。</t>
  </si>
  <si>
    <t>已完成总工程量的20%。</t>
  </si>
  <si>
    <t>完成工程量的50%。</t>
  </si>
  <si>
    <t>柳城县政源实业开发有限责任公司</t>
  </si>
  <si>
    <t>三江县龙吉大道北段工程项目</t>
  </si>
  <si>
    <t>三江县程阳桥城建投资开发有限责任公司三江县龙吉大道北段工程项目</t>
  </si>
  <si>
    <t>2018-450226-54-01-021746</t>
  </si>
  <si>
    <t>城市主干路，全长2506米，道路红线宽40米，双向六车道。</t>
  </si>
  <si>
    <t>柳州市柳东新区官塘片滨江生态修复工程</t>
  </si>
  <si>
    <t>广西柳州市东城投资开发集团有限公司柳州市柳东新区官塘片滨江生态修复工程</t>
  </si>
  <si>
    <t>2017-450211-77-01-013828</t>
  </si>
  <si>
    <t>岸线长约9千米，建设景观绿化工程、土方工程、园林景观配套工程。</t>
  </si>
  <si>
    <t>完成一期工程CDE区验收，二期工程FG区土方工程。</t>
  </si>
  <si>
    <t>广西工业设计城一期A地块（会展中心）</t>
  </si>
  <si>
    <t>广西柳州市北城投资开发集团有限公司广西工业设计城一期A地块（会展中心）</t>
  </si>
  <si>
    <t>2020-450212-48-03-019221</t>
  </si>
  <si>
    <t>总建筑面积面积约4.3万平方米，新建会展中心及广场等。</t>
  </si>
  <si>
    <t>完成总工程量60%。</t>
  </si>
  <si>
    <t>广西柳州市北城投资开发集团有限公司</t>
  </si>
  <si>
    <t>柳州市区地下综合管廊（一期）</t>
  </si>
  <si>
    <t>柳州市龙建公司柳州市区地下综合管廊（一期）</t>
  </si>
  <si>
    <t>2016-450202-48-01-009229</t>
  </si>
  <si>
    <t>管廊全长约35千米，其中主线长约22.6千米，支线长约12.4千米，宽5至9.2米，高4.3至5米。</t>
  </si>
  <si>
    <t>静兰片区地下综合管廊桂柳路段完成60%。</t>
  </si>
  <si>
    <t>静兰片区地下综合管廊桂柳路段主体结构完成90%。</t>
  </si>
  <si>
    <t>柳州市龙建公司</t>
  </si>
  <si>
    <t>粤桂黔广西中欧产业园片区路网工程（一期）</t>
  </si>
  <si>
    <t>东城集团粤桂黔广西中欧产业园片区路网工程（一期）</t>
  </si>
  <si>
    <t>2017-450211-48-01-004164</t>
  </si>
  <si>
    <t>建设中欧片区主干道3条，总长度10.3千米。</t>
  </si>
  <si>
    <t>纵四路完成总工程量97%；纵六路完成总工程量100%；纵十一路完成总工程量73%。</t>
  </si>
  <si>
    <t>纵十一路完成总工程量80%。</t>
  </si>
  <si>
    <t>东城集团</t>
  </si>
  <si>
    <t>柳东新区山体生态提升工程（一期）</t>
  </si>
  <si>
    <t>广西柳州市东城投资开发集团有限公司柳东新区山体生态提升工程（一期）</t>
  </si>
  <si>
    <t>2019-450211-78-01-034154</t>
  </si>
  <si>
    <t>建设柳州市柳东新区老虎岭、狮子岭公园景观工程等。</t>
  </si>
  <si>
    <t>完成总工程量70%。</t>
  </si>
  <si>
    <t>广西工业设计城一期（E地块）</t>
  </si>
  <si>
    <t>北城集团广西工业设计城一期（E地块）</t>
  </si>
  <si>
    <t>2018-450212-47-03-034798</t>
  </si>
  <si>
    <t>总建筑面积约27万平方米，建设总部大楼、地下车库等配套设施。</t>
  </si>
  <si>
    <t>柳城县东区公园项目</t>
  </si>
  <si>
    <t>柳城县砦美稻香旅游文化发展有限责任公司柳城县东区公园项目</t>
  </si>
  <si>
    <t>2018-450222-78-01-029861</t>
  </si>
  <si>
    <t>总建筑面积1.8万平方米，建设游客服务中心、公共管理用房等。</t>
  </si>
  <si>
    <t>一期完成竣工初验。</t>
  </si>
  <si>
    <t>二期完成总工程量5%。</t>
  </si>
  <si>
    <t>柳城县砦美稻香旅游文化发展有限责任公司</t>
  </si>
  <si>
    <t>柳城红星美凯龙城市综合体项目</t>
  </si>
  <si>
    <t>柳城千镇置业有限公司柳城红星美凯龙城市综合体项目</t>
  </si>
  <si>
    <t>2020-450222-70-03-033704</t>
  </si>
  <si>
    <t>总建筑面积为6万平方米，建设城市休闲广场、商业街等。</t>
  </si>
  <si>
    <t>完成总工程量的40%。</t>
  </si>
  <si>
    <t>柳城千镇置业有限公司</t>
  </si>
  <si>
    <t>三江侗族自治县仙池茶业有限公司茶业系列产品加工厂项目</t>
  </si>
  <si>
    <t>2020-450226-05-03-062375</t>
  </si>
  <si>
    <t>总建筑面积2万平方米，建设生产厂房、研发中心、办公综合楼等，达产后年产茶叶700吨、茶油800吨。</t>
  </si>
  <si>
    <t>三江侗族自治县仙池茶业有限公司</t>
  </si>
  <si>
    <t>柳江区百朋乡村振兴及生态旅游建设（一期）项目</t>
  </si>
  <si>
    <t>柳州市鑫旺农业旅游投资有限公司柳江区百朋乡村振兴及生态旅游建设（一期）项目</t>
  </si>
  <si>
    <t>2020-450206-90-01-027455</t>
  </si>
  <si>
    <t>总建筑面积约3.46万平方米，建设游客中心、4A景区提升工程、景区整体景观亮化工程和乡村风貌提升改造工程等。</t>
  </si>
  <si>
    <t>完成工程量30%。</t>
  </si>
  <si>
    <t>完成工程量60%。</t>
  </si>
  <si>
    <t>柳州市鑫旺农业旅游投资有限公司</t>
  </si>
  <si>
    <t>龙都旅游道路工程项目</t>
  </si>
  <si>
    <t>柳州市城市投资建设发展有限公司龙都旅游道路工程项目</t>
  </si>
  <si>
    <t>2018-450203-48-01-019914</t>
  </si>
  <si>
    <t>全长约9.23千米，道路红线宽13.5-26米。</t>
  </si>
  <si>
    <t>道路B段已基本完工。</t>
  </si>
  <si>
    <t>完成总工程量的20%。</t>
  </si>
  <si>
    <t>柳州海螺创业环境科技有限责任公司柳州市鹿寨县生活垃圾焚烧发电项目（一期）</t>
  </si>
  <si>
    <t>2020-450200-44-02-047520</t>
  </si>
  <si>
    <t>规划建设规模400吨/日，年处理生活垃圾量14.6万吨，建设垃圾焚烧和发电系统、垃圾接收处理及助燃系统等。</t>
  </si>
  <si>
    <t>总工程量完成65%，主厂房A区已完成87％主厂房B区垃圾坑及卸料大厅已完成70%；主厂房C区锅炉及烟气安装已完成70%。</t>
  </si>
  <si>
    <t>完成总工程量的80%。</t>
  </si>
  <si>
    <t>柳州海螺创业环境科技有限责任公司</t>
  </si>
  <si>
    <t>广西展兴建材科技发展有限公司年产5万吨装配式钢结构生产项目</t>
  </si>
  <si>
    <t>2102-450222-04-01-489066</t>
  </si>
  <si>
    <t>总建筑面积2.5万平方米，建设生产车间、办公楼、堆料场及配套设施等。</t>
  </si>
  <si>
    <t>广西展兴建材科技发展有限公司</t>
  </si>
  <si>
    <t>广西桂中现代林业科技产业园中高端木地板精细加工基地项目一期二区</t>
  </si>
  <si>
    <t>鹿寨驰普实业发展有限公司广西桂中现代林业科技产业园中高端木地板精细加工基地项目一期二区</t>
  </si>
  <si>
    <t>2019-450223-02-03-006180</t>
  </si>
  <si>
    <t>总建筑面积66.6万平方米，新建综合服务楼、倒班楼等公共配套设施。</t>
  </si>
  <si>
    <t>纬十路A段完成总工程量69%；纬十路B段已完成总工程量78%；纬十一路A段完成总工程量85%；纬十一路B段完成总工程量31%；经十八路323国道北段完成总工程量42%；经十九路总工程量89%；经二十路323国道北段完成总工程量91%；经二十三路完成总工程量68%。</t>
  </si>
  <si>
    <t>鹿寨驰普实业发展有限公司</t>
  </si>
  <si>
    <t>柳工装载机智能化改造项目</t>
  </si>
  <si>
    <t>广西柳工机械股份有限公司柳工装载机智能化改造项目</t>
  </si>
  <si>
    <t>2020-450204-35-03-057878</t>
  </si>
  <si>
    <t>新建高端装载机智能制造示范工厂厂房30万平方米，建成智能化程度领先的工程机械综合产业基地。</t>
  </si>
  <si>
    <t>旧厂区已拆除完毕，开始开展挖掘基坑工作。</t>
  </si>
  <si>
    <t>完成总工程量40％。</t>
  </si>
  <si>
    <t>广西柳工机械股份有限公司</t>
  </si>
  <si>
    <t>智能家电产业项目</t>
  </si>
  <si>
    <t>广西高而美节能科技有限公司智能家电产业项目</t>
  </si>
  <si>
    <t>2020-450206-38-03-028171</t>
  </si>
  <si>
    <t>总建筑面积9万平方米，生产智能空气源热泵热水器、采暖机、烘干机、模块冷水机等智能家电产品。</t>
  </si>
  <si>
    <t>已完成道路的铺设；进行一期项目车间内部照明设施的安装；项目二期正开展摘地手续。</t>
  </si>
  <si>
    <t>二期工程完成工程量的50%。</t>
  </si>
  <si>
    <t>广西高而美节能科技有限公司</t>
  </si>
  <si>
    <t>广西美王电器科技有限公司小家电生产项目</t>
  </si>
  <si>
    <t>2020-450206-38-03-028188</t>
  </si>
  <si>
    <t>总建筑面积2.4万平方米，建设智能小家电产品及其配件等产品生产线。</t>
  </si>
  <si>
    <t>已完成1号、3号车间、办公楼建设，2号、4号厂房主体建设。</t>
  </si>
  <si>
    <t>完成工程量的90%。</t>
  </si>
  <si>
    <t>广西美王电器科技有限公司</t>
  </si>
  <si>
    <t>融安至从江高速公路一期工程（融安至安太段）</t>
  </si>
  <si>
    <t>城建集团融安至从江高速公路一期工程（融安至安太段）</t>
  </si>
  <si>
    <t>2019-450200-54-01-000756</t>
  </si>
  <si>
    <t>主线全长45.3千米，双向四车道。</t>
  </si>
  <si>
    <t>路基完成15%，桥梁完成10%，涵洞完成40%，隧道完成30%。</t>
  </si>
  <si>
    <t>城建集团</t>
  </si>
  <si>
    <t>广西科技大学洛可可设计学院</t>
  </si>
  <si>
    <t>广西柳州市北城投资开发集团有限公司广西科技大学洛可可设计学院</t>
  </si>
  <si>
    <t>2019-450212-48-03-014571</t>
  </si>
  <si>
    <t>总建筑面积16.23万平方米，建设教室、实验实习用房、图书馆、室内体育用房、办公用房、院系及教师办公用房等。</t>
  </si>
  <si>
    <t>完成总工程量约60%。</t>
  </si>
  <si>
    <t>完成总工程量的85%。</t>
  </si>
  <si>
    <t>柳州市航二路延长线工程</t>
  </si>
  <si>
    <t>柳州东通投资发展有限公司柳州市航二路延长线工程</t>
  </si>
  <si>
    <t>2016-450204-54-01-000411</t>
  </si>
  <si>
    <t>城市主干路，全线长2714米，红线宽40-45米，双向六车道。</t>
  </si>
  <si>
    <t>工程自建段道路完成30%，宁铁代建段道路完成70%。</t>
  </si>
  <si>
    <t>完成总工程量75%。</t>
  </si>
  <si>
    <t>柳州东通投资发展有限公司</t>
  </si>
  <si>
    <t>宜柳高速柳州进德互通及连接道路工程</t>
  </si>
  <si>
    <t>城建集团宜柳高速柳州进德互通及连接道路工程</t>
  </si>
  <si>
    <t>2018-450221-48-01-027791</t>
  </si>
  <si>
    <t>建设互通式立交、收费管理站、城市快速路。全互通式立交主线1007米，连接道路7500米。</t>
  </si>
  <si>
    <t>高速公路段接入部分施工工作基本完成；正在开展路基结构层施工。</t>
  </si>
  <si>
    <t>完成总工程量85%。</t>
  </si>
  <si>
    <t>粤桂黔广西中欧产业园片区路网工程（二期）</t>
  </si>
  <si>
    <t>广西柳州市东城投资开发集团有限公司粤桂黔广西中欧产业园片区路网工程（二期）</t>
  </si>
  <si>
    <t>2019-450211-48-01-036593</t>
  </si>
  <si>
    <t>建设中欧片区道路3条，总长8.99千米。</t>
  </si>
  <si>
    <t>中欧纵四路延长线完成道路工程总体工程量58%，中欧纵六路延长线完成总体工程量的89%，中欧横一路至一汽基地段1.8千米。</t>
  </si>
  <si>
    <t>柳州市柳东新区南庆路网工程</t>
  </si>
  <si>
    <t>广西柳州市东城投资开发集团有限公司柳州市柳东新区南庆路网工程</t>
  </si>
  <si>
    <t>2019-450211-48-01-034144</t>
  </si>
  <si>
    <t>建设道路5条，全长5916米。</t>
  </si>
  <si>
    <t>南庆支三路完成总体工程量的80%；九庆路、南庆支一路、支二路正在主线施工；环山路已完工通车。</t>
  </si>
  <si>
    <t>南庆支一路完成总体工程量50%；南庆支二路完成总体工程量10%；南庆支三路完工；九庆路完成总体工程量10%。</t>
  </si>
  <si>
    <t>柳州市北部生态新区骨干路网四期工程</t>
  </si>
  <si>
    <t>广西柳州市北城投资开发集团有限公司柳州市北部生态新区骨干路网四期工程</t>
  </si>
  <si>
    <t>2019-450212-48-01-035383</t>
  </si>
  <si>
    <t>新区骨干路网，道路总长约20.6千米。</t>
  </si>
  <si>
    <t>石碑坪工业园南侧道路完成工程量30%；石碑坪工业园基础设施工程完成工程量25%。</t>
  </si>
  <si>
    <t>滨江路南段开工建设；石碑坪工业园南侧道路完成工程量45%；石碑坪工业园基础设施工程完成工程量40%。</t>
  </si>
  <si>
    <t>柳州市北部生态新区骨干路网三期工程</t>
  </si>
  <si>
    <t>北城集团柳州市北部生态新区骨干路网三期工程</t>
  </si>
  <si>
    <t>2018-450212-48-01-008169</t>
  </si>
  <si>
    <t>城市主干路，道路总长约3.5千米，红线宽度均为50米，双向6车道。</t>
  </si>
  <si>
    <t>新南大道完成总工程量约85%；宜居大道完成总工程量约70%。</t>
  </si>
  <si>
    <t>新南大道工程（一期）、宜居大道工程（一期）主线完成总工程量的90%。</t>
  </si>
  <si>
    <t>柳州市柳东新区主干道路工程</t>
  </si>
  <si>
    <t>广西柳州市东城投资开发集团有限公司柳州市柳东新区主干道路工程</t>
  </si>
  <si>
    <t>2017-450211-48-01-018338</t>
  </si>
  <si>
    <t>城市主干路，总长11千米，红线宽度为40-48米，包含清江大道、古镇路、官塘片曙光大道。</t>
  </si>
  <si>
    <t>清江大道完成总体工程量3%；古镇路完成工程量的2%；曙光大道延长线完成总体工程量56%。</t>
  </si>
  <si>
    <t>完成总体工程量40%。</t>
  </si>
  <si>
    <t>柳州市柳东新区江滨区生活配套道路一期</t>
  </si>
  <si>
    <t>广西柳州市东城投资开发集团有限公司柳州市柳东新区江滨区生活配套道路一期</t>
  </si>
  <si>
    <t>2018-450211-48-01-005899</t>
  </si>
  <si>
    <t>市政道路总长5879米，其中，锦江路全长2375米、江泰路全长1885米、欣乐路全长1619米。</t>
  </si>
  <si>
    <t>完成工程量的16%，其中：欣乐路完成总体工程量85%，锦江路完成总体工程量15%，江泰路完成总体工程量17%。</t>
  </si>
  <si>
    <t>完成总体工程量60%。</t>
  </si>
  <si>
    <t>柳州市北部生态新区配套路网工程一期</t>
  </si>
  <si>
    <t>广西柳州市北城投资开发集团有限公司柳州市北部生态新区配套路网工程一期</t>
  </si>
  <si>
    <t>2018-450212-48-01-010697</t>
  </si>
  <si>
    <t>包含4条道路，总长37014米。</t>
  </si>
  <si>
    <t>沙塘片区西翼配套居住片区路网工程、沙塘片区北翼配套居住片区路网工程、沙塘片区数据软件园区路网工程正在进行道路及桥梁施工；青茅东路完成总工程量约89%。</t>
  </si>
  <si>
    <t>完成总体工程量60%。青茅东路通车。</t>
  </si>
  <si>
    <t>粤桂黔广西中欧产业园片区路网工程（三期）</t>
  </si>
  <si>
    <t>广西柳州市东城投资开发集团有限公司粤桂黔广西中欧产业园片区路网工程（三期）</t>
  </si>
  <si>
    <t>2019-450211-48-01-036594</t>
  </si>
  <si>
    <t>秀水横六路1163.3米，秀水横四路1036.54米，中欧纵一路2337.895米，中欧纵一路北段2438.384米。</t>
  </si>
  <si>
    <t>秀水横六路已完成工程量60%，秀水纵二路至秀水纵一路段已完工通车，秀水纵二路至中欧纵十一路段完成水稳层；秀水横四路完成工程量35%；中欧纵一路完成工程量11%。</t>
  </si>
  <si>
    <t>柳州市柳东新区核心区及周边片区路网工程</t>
  </si>
  <si>
    <t>广西柳州市东城投资开发集团有限公司柳州市柳东新区核心区及周边片区路网工程</t>
  </si>
  <si>
    <t>2016-450211-48-01-010328</t>
  </si>
  <si>
    <t>城市主干道4条，总长6974米；次干道13条，总长19570米；城市支路28条，总长27478米；龙湖自行车道3851米。</t>
  </si>
  <si>
    <t>完成总工程量的90%。</t>
  </si>
  <si>
    <t>华六生猪养殖场</t>
  </si>
  <si>
    <t>广西农垦新兴农场有限公司华六生猪养殖场</t>
  </si>
  <si>
    <t>2020-450206-03-03-038919</t>
  </si>
  <si>
    <t>总建筑面积27.9万平方米，建设年出栏为50万头育肥猪的猪场。</t>
  </si>
  <si>
    <t>新建猪舍48栋，4栋已建成投产；44栋在建。</t>
  </si>
  <si>
    <t>完成工程量的80%。</t>
  </si>
  <si>
    <t>广西农垦新兴农场有限公司</t>
  </si>
  <si>
    <t>广西桂垦盛塘牧业有限公司伏虎猪场建设项目</t>
  </si>
  <si>
    <t>2020-450222-03-03-040359</t>
  </si>
  <si>
    <t>总建筑面积28.6万平方米，新建母猪场、后备舍、隔离舍、公猪舍及人畜饮用水工程、污水处理站等配套设施。</t>
  </si>
  <si>
    <t>母猪区计划建设猪舍56栋，完成土建工程33%。</t>
  </si>
  <si>
    <t>完成母猪区主体土建50%，育肥一区、二区及办公生活区主体土建完成50%。</t>
  </si>
  <si>
    <t>广西桂垦盛塘牧业有限公司</t>
  </si>
  <si>
    <t>中丹种猪广西繁育产业化示范园</t>
  </si>
  <si>
    <t>桂林力源粮油食品有限公司中丹种猪广西繁育产业化示范园</t>
  </si>
  <si>
    <t>2019-450221-03-03-035275</t>
  </si>
  <si>
    <t>总建筑面积23.8万平方米，主要建设内容包括配怀舍、分娩舍、后备舍、公猪舍等。</t>
  </si>
  <si>
    <t>完成工程量的27%。</t>
  </si>
  <si>
    <t>桂林力源粮油食品有限公司</t>
  </si>
  <si>
    <t>爱芒果智能电子信息产业基地项目</t>
  </si>
  <si>
    <t>广西爱芒果电子有限公司爱芒果智能电子信息产业基地项目</t>
  </si>
  <si>
    <t>2020-450206-35-03-053692</t>
  </si>
  <si>
    <t>总建筑面积7万平方米，建设标准厂房及配套设施，进行芯片研发制造及智能主板生产制造。</t>
  </si>
  <si>
    <t>广西爱芒果电子有限公司</t>
  </si>
  <si>
    <t>桂林市人民政府</t>
  </si>
  <si>
    <t>桂林经济技术开发区教育产业园项目</t>
  </si>
  <si>
    <t>桂林中连投资有限责任公司桂林经济技术开发区教育产业园项目</t>
  </si>
  <si>
    <t>2019-450313-82-03-046384</t>
  </si>
  <si>
    <t>项目分三期建设，其中一期总建筑面积23万平方米。新建全日制本科院校、高职院校、中职院校各一所。</t>
  </si>
  <si>
    <t>一期一标段主体建设已完成，外立面喷漆完成。</t>
  </si>
  <si>
    <t>进行一期一标段的内部精装修、室外园林绿化、运动场、围墙等建设；进行教师培训楼主体建设；进行配套道路银杏东环北路建设。</t>
  </si>
  <si>
    <t>桂林中连投资有限责任公司</t>
  </si>
  <si>
    <t>广西医疗器械（桂林）产业示范园项目</t>
  </si>
  <si>
    <t>桂林市临桂区名冠产业投资有限公司广西医疗器械（桂林）产业示范园项目</t>
  </si>
  <si>
    <t>2019-450312-47-03-036211</t>
  </si>
  <si>
    <t>建设标准厂房、服务中心以及市政道路、绿化等基础设施。</t>
  </si>
  <si>
    <t>桂林医疗器械创新创业孵化基地（一期）厂房完成2层主体建设、公租房正负零。</t>
  </si>
  <si>
    <t>桂林医疗器械创新创业孵化基地（一期）厂房、公租房主体封顶。</t>
  </si>
  <si>
    <t>桂林市临桂区名冠产业投资有限公司</t>
  </si>
  <si>
    <t>信和信·桂林国际智慧健康旅游产业园二期</t>
  </si>
  <si>
    <t>桂林信和信健康养老产业投资有限公司信和信·桂林国际智慧健康旅游产业园二期</t>
  </si>
  <si>
    <t>2017-450300-89-03-036587</t>
  </si>
  <si>
    <t>总建筑面积50万平方米，建设百岁坊长寿园、中医养生小镇及配套等相关设施。</t>
  </si>
  <si>
    <t>中医养生小镇3栋楼完工，5栋楼继续主体施工；百岁坊长寿园一期环山沿江养生绿道继续建设；学院B区-02#、03#楼完成装修、B区-01、04#楼继续装修。</t>
  </si>
  <si>
    <t>建设中医养生小镇（旅游康复养生养老基地）155#、156#、157#、158#、160#、167#楼及配套等相关设施。学院实训基地B区-01、04#楼配套设施装修完工。</t>
  </si>
  <si>
    <t>桂林信和信健康养老产业投资有限公司</t>
  </si>
  <si>
    <t>桂林市琴潭“大龙湾.栖息式”社会化养老服务创新示范项目</t>
  </si>
  <si>
    <t>桂林大龙投资有限公司桂林市琴潭“大龙湾.栖息式”社会化养老服务创新示范项目</t>
  </si>
  <si>
    <t>2017-450302-70-03-013950</t>
  </si>
  <si>
    <t>总建筑面积6.5万平方米，主要建设服务型公寓、养生养老康复中心等。</t>
  </si>
  <si>
    <t>服务型公寓T1-T10外立面装饰完成，进行室外综合管网施工；V2V3外架拆除完成；养生养老康复中心B1外架拆除完成，外立面造形柱施工完成;室内精装设计图确定;B2结构完成90%。</t>
  </si>
  <si>
    <t>桂林大龙投资有限公司</t>
  </si>
  <si>
    <t>桂林工人疗养院永福基地项目（一期）</t>
  </si>
  <si>
    <t>2017-450313-83-03-025147</t>
  </si>
  <si>
    <t>总建筑面积9.4万平方米，建设职工中心、劳模养老基地等配套设施。</t>
  </si>
  <si>
    <t>完成一期主体封顶，完成一期土建工程结算。</t>
  </si>
  <si>
    <t>开展暖通、机电、内部精装修。</t>
  </si>
  <si>
    <t>桂林工人疗养院</t>
  </si>
  <si>
    <t>桂林健悦大健康产业园</t>
  </si>
  <si>
    <t>桂林健悦生物医药科技有限公司桂林健悦大健康产业园</t>
  </si>
  <si>
    <t>2104-450312-04-05-464050</t>
  </si>
  <si>
    <t>总建设面积8.3万平方米，建设国际抗衰老康复医学中心、抗衰老观察实验区等设施。</t>
  </si>
  <si>
    <t>一期工程，包含抗衰老护理专区和抗衰老活力单元C区，完成主体工程建设出正负零。</t>
  </si>
  <si>
    <t>一期工程，包含抗衰老护理专区和抗衰老活力单元C区交付运营；二期工程，包含抗衰老活力单元AB区，完成主体结构封顶。</t>
  </si>
  <si>
    <t>桂林健悦生物医药科技有限公司</t>
  </si>
  <si>
    <t>桂林花江智慧谷电子信息创业产业园(科技成果转化园)</t>
  </si>
  <si>
    <t>灵川县甘棠江城市建设投资有限责任公司桂林花江智慧谷电子信息创业产业园(科技成果转化园)</t>
  </si>
  <si>
    <t>2018-450323-65-01-039924</t>
  </si>
  <si>
    <t>总建筑面积51.3万平方米，主要建设综合服务大楼、人工智能产业大楼等配套设施。</t>
  </si>
  <si>
    <t>完成项目展示厅、展厅道路、绿化建设；商务中心楼、办公楼、公寓楼、中型厂房楼主体结构已封顶，墙体粉刷完成。</t>
  </si>
  <si>
    <t>建设4栋标准厂房，完成约2万平方米。</t>
  </si>
  <si>
    <t>灵川县甘棠江城市建设投资有限责任公司</t>
  </si>
  <si>
    <t>深科技智能制造产业园</t>
  </si>
  <si>
    <t>桂林经开投资控股有限责任公司深科技智能制造产业园</t>
  </si>
  <si>
    <t>2018-450313-39-01-031182</t>
  </si>
  <si>
    <t>总建筑面积200.67万平方米,项目一期厂房规划架设24条SMT生产线及自动化仓储设备，项目二期厂房规划架设28条SMT生产线及自动化仓储设备，项目三期厂房规划架设18条SMT生产线及自动化仓储设备。</t>
  </si>
  <si>
    <t>2018-2025年</t>
  </si>
  <si>
    <t>一期投产；二期厂房扩容完成，已投入生产；三期厂房正在安装机电设备。</t>
  </si>
  <si>
    <t>完成深科3#桥、5栋高管楼主体、二期食堂建设、三期厂房设备安装。</t>
  </si>
  <si>
    <t>桂林经开投资控股有限责任公司</t>
  </si>
  <si>
    <t>桂林市临桂区六塘柚子湾《远去的恐龙》演出剧场建设项目</t>
  </si>
  <si>
    <t>桂林恐龙谷文艺科技有限公司桂林市临桂区六塘柚子湾《远去的恐龙》演出剧场建设项目</t>
  </si>
  <si>
    <t>2019-450312-87-03-021045</t>
  </si>
  <si>
    <t>主要建设大型综合馆2万平方米，同时修建各项配套设施。</t>
  </si>
  <si>
    <t>1#综合馆（恐龙演艺馆）主体工程建设完成，演出设备设施安装建设工程完成，相关工程报验。</t>
  </si>
  <si>
    <t>继续建设《远去的恐龙》桂林剧场；开展恐龙谷项目二期的规划、设计、施工审批程序，争取开展二期600亩用地征地工作。</t>
  </si>
  <si>
    <t>桂林恐龙谷文艺科技有限公司</t>
  </si>
  <si>
    <t>桂林袭汇国际文化世界项目</t>
  </si>
  <si>
    <t>桂林袭汇实业集团有限公司桂林袭汇国际文化世界项目</t>
  </si>
  <si>
    <t>2017-450323-70-03-040979</t>
  </si>
  <si>
    <t>总建筑面积21.2万平方米，建设博物馆、酒店、文化体验设施等。</t>
  </si>
  <si>
    <t>历史文化街1#、2#、3#、5#楼已竣工验收；古玩城、博物馆主体建筑已完工，古玩城、博物馆消防工程完成80%；历史文化街6#-15#楼完成墙体砌筑等工程；架空层主体结构已完工；博物馆钢结构门头完工。</t>
  </si>
  <si>
    <t>历史文化街1#-15#楼竣工投入运营；古玩城、博物馆、演艺剧院、室外工程项目、旅游集散中心、16#-18#楼、梦幻儿童乐园工程、主题酒店主体结构完工。</t>
  </si>
  <si>
    <t>桂林袭汇实业集团有限公司</t>
  </si>
  <si>
    <t>桂林希宇文化创意产业园</t>
  </si>
  <si>
    <t>桂林希宇文化创意产业有限公司桂林希宇文化创意产业园</t>
  </si>
  <si>
    <t>2019-450323-70-03-028123</t>
  </si>
  <si>
    <t>产业综合区建设动漫产业研发办等，建筑面积56万平方米；生产区建设生产线及配套设施，建筑面积19.7万平方米。</t>
  </si>
  <si>
    <t>累计完成建筑面积4.5万平方米。</t>
  </si>
  <si>
    <t>完成配套绿化设施。</t>
  </si>
  <si>
    <t>桂林希宇文化创意产业有限公司</t>
  </si>
  <si>
    <t>桂林市中医医院城北院区</t>
  </si>
  <si>
    <t>2019-450303-83-01-002698</t>
  </si>
  <si>
    <t>总建筑面积12.73万平方米，建设中医药传承创新楼、医技楼、住院楼等设施。</t>
  </si>
  <si>
    <t>已完成主体结构工程，目前进行装修安装阶段，约完成装修进度35%。</t>
  </si>
  <si>
    <t>完成装修安装工作。</t>
  </si>
  <si>
    <t>桂林市中医医院</t>
  </si>
  <si>
    <t>桂林医学院附属医院整体搬迁项目</t>
  </si>
  <si>
    <t>2017-450305-83-01-021278</t>
  </si>
  <si>
    <t>设置病床1400张，总建筑面积20.7万平方米。</t>
  </si>
  <si>
    <t>完成旋挖全跟进护筒成孔灌注桩173根，其中抗拔桩56根，受压桩117根；完成抗拔桩长螺旋钻孔压灌桩147根；完成全回转全套管成孔灌注桩80根。</t>
  </si>
  <si>
    <t>1-6号楼进行封顶，进行医院内部、手术室的装修和外部木墙的安装工作。</t>
  </si>
  <si>
    <t>桂林医学院附属医院</t>
  </si>
  <si>
    <t>荔浦隆赢食品科技开发有限公司荔浦芋等果蔬农产品深加工及冷库建设项目</t>
  </si>
  <si>
    <t>2108-450331-04-01-478652</t>
  </si>
  <si>
    <t>改建厂房8000平方米，新建荔浦芋等果蔬农产品深加工生产线5条，建设高、低温冷库，配套建设信息化管理系统平台等附属工程。</t>
  </si>
  <si>
    <t>完成厂房购置、装修改造，购置部分设备并安装调试，3条生产线开始试产。</t>
  </si>
  <si>
    <t>完成低温冷库建设及生产配套设施建设。</t>
  </si>
  <si>
    <t>荔浦隆赢食品科技开发有限公司</t>
  </si>
  <si>
    <t>桂林桂柳生物饲料有限公司1500万只/年肉禽屠宰项目</t>
  </si>
  <si>
    <t>2019-450313-03-03-042532</t>
  </si>
  <si>
    <t>总建筑面积1.8万平方米，建设屠宰厂房、烘干厂房、综合办公楼，以及配套附属设施。</t>
  </si>
  <si>
    <t>已开工建设。</t>
  </si>
  <si>
    <t>完成部分厂房建设及办公楼建设。</t>
  </si>
  <si>
    <t>桂林桂柳生物饲料有限公司</t>
  </si>
  <si>
    <t>桂林市米粉产业园</t>
  </si>
  <si>
    <t>桂林三养胶麦生态食疗产业有限责任公司桂林市米粉产业园</t>
  </si>
  <si>
    <t>2019-450312-14-03-005050</t>
  </si>
  <si>
    <t>总建筑面积20万平方米，建设保鲜桂林米粉生产厂房、米粉配料包生产等。</t>
  </si>
  <si>
    <t>正在重新做规划。</t>
  </si>
  <si>
    <t>完成部分地块规划调整。</t>
  </si>
  <si>
    <t>桂林三养胶麦生态食疗产业有限责任公司</t>
  </si>
  <si>
    <t>罗汉果小镇</t>
  </si>
  <si>
    <t>桂林经开投资控股有限责任公司罗汉果小镇</t>
  </si>
  <si>
    <t>2019-450313-27-03-021154</t>
  </si>
  <si>
    <t>总建筑面积59.25万平方米，一期建设莱茵生物技改项目，二期建设罗汉果小镇甙元生物二期项目、三棱生物二期项目。</t>
  </si>
  <si>
    <t>配套道路已完成建设，部分完工的标准厂房企业已入驻，新建污水预处理站已投运。</t>
  </si>
  <si>
    <t>建设B13罗汉果小镇标准厂房、B18地块1#2#厂房、B12地块厂房；开展罗汉果产业园基础及配套项目前期工作。</t>
  </si>
  <si>
    <t>广西全州县桂北粮食仓储物流中心项目</t>
  </si>
  <si>
    <t>广西全州国家粮食储备库广西全州县桂北粮食仓储物流中心项目</t>
  </si>
  <si>
    <t>2019-450324-59-01-016291</t>
  </si>
  <si>
    <t>总建筑面积10.9万平方米，建设粮食烘干中心、大米加工厂、物流仓库等配套设施。</t>
  </si>
  <si>
    <t>已建一条道路,园区基础工程已经完工，完成了10.5万米高压旋喷桩基础建设，完成了烘干中心基础及基坑工程建设。</t>
  </si>
  <si>
    <t>建成480吨粮食烘干服务中心，完成10栋平房和8栋浅圆仓建设及各种配套设施。</t>
  </si>
  <si>
    <t>广西全州国家粮食储备库</t>
  </si>
  <si>
    <t>粤桂黔高铁经济汽车产业园一期（汽车零配件仓储物流中心）</t>
  </si>
  <si>
    <t>广西灵川八里街工业园区开发总公司粤桂黔高铁经济汽车产业园一期（汽车零配件仓储物流中心）</t>
  </si>
  <si>
    <t>2018-450323-59-03-041705</t>
  </si>
  <si>
    <t>总建筑面积17.8万平方米，建设物流仓库、综合楼及基础配套设施等。</t>
  </si>
  <si>
    <t>主体建设已完工；粤桂黔高铁经济汽车产业园内市政道路开工建设；宝马4S店地块开工建设，目前正在进行基础建设。</t>
  </si>
  <si>
    <t>完成汽车展示中心项目建设及配套设施。</t>
  </si>
  <si>
    <t>广西灵川八里街工业园区开发总公司</t>
  </si>
  <si>
    <t>桂林市文化旅游中心</t>
  </si>
  <si>
    <t>桂林高新技术产业建设开发总公司桂林市文化旅游中心</t>
  </si>
  <si>
    <t>2018-450300-70-03-008000</t>
  </si>
  <si>
    <t>总建筑面积约4万平米，建设桂林歌剧院和游客集散中心、桂北风格与特色的漓江岸边旅游文化商业街。</t>
  </si>
  <si>
    <t>漓江歌剧院主体土建施工完成；漓江歌剧院配套项目景观绿化提升改造工程高大乔木种植工程已完成90%。</t>
  </si>
  <si>
    <t>歌剧院土建部分实现竣工，内部装修及配套启动建设。</t>
  </si>
  <si>
    <t>桂林高新技术产业建设开发总公司</t>
  </si>
  <si>
    <t>桂林海吉星食尚港项目一期</t>
  </si>
  <si>
    <t>桂林海吉星农产品集团有限公司桂林海吉星食尚港项目一期</t>
  </si>
  <si>
    <t>2018-450312-51-03-009713</t>
  </si>
  <si>
    <t>总建筑面积245万平方米，建设食品、民俗、文化艺术、金融服务、展览培训等商业综合设施。</t>
  </si>
  <si>
    <t>C1地块楼栋内外装修；二期主体工程建设，部分楼栋封顶。</t>
  </si>
  <si>
    <t>物流园二期建设；农产品配套社区C1地块二期建设。</t>
  </si>
  <si>
    <t>桂林海吉星农产品集团有限公司</t>
  </si>
  <si>
    <t>桂林福达农产品冷链物流园</t>
  </si>
  <si>
    <t>福达控股集团有限公司桂林福达农产品冷链物流园</t>
  </si>
  <si>
    <t>2020-450312-51-03-006955</t>
  </si>
  <si>
    <t>总建筑面积55万平方米。其中一期主要建设包括冷库、商铺，批发市场配套用房等。</t>
  </si>
  <si>
    <t>一期农产品批发交易市场基本完成建设，投入运营；二期冻品肉品交易市场开工建设。</t>
  </si>
  <si>
    <t>建设二期冻品肉品交易市场。</t>
  </si>
  <si>
    <t>福达控股集团有限公司</t>
  </si>
  <si>
    <t>亚洲金福祥国际建材家居仓储物流中心（一期）</t>
  </si>
  <si>
    <t>桂林金福祥仓储物流有限公司亚洲金福祥国际建材家居仓储物流中心（一期）</t>
  </si>
  <si>
    <t>2020-450323-59-03-051753</t>
  </si>
  <si>
    <t>产业园区建筑面积15万平方米，建设厂房、物流仓储用房、配送中心等主体工程，以及附属设施工程。</t>
  </si>
  <si>
    <t>4栋厂房、3栋仓储用房及地下室均已建成投产。</t>
  </si>
  <si>
    <t>完善配套设施及绿化工作；完成新取得土地厂房基础挖建工作。</t>
  </si>
  <si>
    <t>桂林金福祥仓储物流有限公司</t>
  </si>
  <si>
    <t>桂林荔浦保税物流中心（B型）建设项目</t>
  </si>
  <si>
    <t>荔浦高新技术产业投资有限公司桂林荔浦保税物流中心（B型）建设项目</t>
  </si>
  <si>
    <t>2020-450381-50-01-026161</t>
  </si>
  <si>
    <t>总建筑面积9.3万平方米，建设建筑安装工程，配套建设供电等工程。</t>
  </si>
  <si>
    <t>完成项目前期工作，进行部分物流保税仓地基建设。</t>
  </si>
  <si>
    <t>完成保税物流功能区主体工程建设。</t>
  </si>
  <si>
    <t>荔浦高新技术产业投资有限公司</t>
  </si>
  <si>
    <t>荔浦市农特电商物流产业链项目</t>
  </si>
  <si>
    <t>桂林东立农特供应链科技有限公司荔浦市农特电商物流产业链项目</t>
  </si>
  <si>
    <t>2106-450331-04-01-582791</t>
  </si>
  <si>
    <t>建设农产品电商云仓、家居衣架云仓农产品冷链物流中心等配套设施。</t>
  </si>
  <si>
    <t>改造、装修智慧电商物流园（一期）厂房及配套仓储中心建设，完成电商产业基地（一期）建设。</t>
  </si>
  <si>
    <t>完成智慧电商物流园（一期）及配套设施建设。</t>
  </si>
  <si>
    <t>桂林东立农特供应链科技有限公司</t>
  </si>
  <si>
    <t>广西桂林市江河湖库水系连通体系临桂新区机场路以北片区湖塘水系连通工程</t>
  </si>
  <si>
    <t>桂林新城投资开发集团有限公司广西桂林市江河湖库水系连通体系临桂新区机场路以北片区湖塘水系连通工程</t>
  </si>
  <si>
    <t>2018-450312-48-01-010979</t>
  </si>
  <si>
    <t>其他水利</t>
  </si>
  <si>
    <t>主要建设兰塘河连通水道工程。</t>
  </si>
  <si>
    <t>秧塘支渠改线段0+900-1+520土石方及砼护岸及2+200-2+600段渠底回填土、砼挡墙。秧塘支渠南侧水域0+400-0+900段土石方；桩号0+900-2+200段土石方及砼护岸；蔡塘河机场路上游段水域2+200-3+700段土石方及砼护岸。完成花堽坝、铁炉坝、陆家坝三座壅水坝主体及金属结构安装。</t>
  </si>
  <si>
    <t>完成秧塘支渠改线0+000-0+400段土石方及砼护岸、秧塘支渠南侧水域0+000-0+400段土石方及砼护岸、沿西干渠西侧水域0+000-1+000段土石方及砼护岸、邬家坝土石方及坝基础。</t>
  </si>
  <si>
    <t>桂林新城投资开发集团有限公司</t>
  </si>
  <si>
    <t>桂林市旅游交通换乘中心</t>
  </si>
  <si>
    <t>桂林市道睿置业有限公司桂林市旅游交通换乘中心</t>
  </si>
  <si>
    <t>2020-450312-54-03-027241</t>
  </si>
  <si>
    <t>建设游客服务中心、城市候机楼、综合控制中心、配套建设道路交通工程等。</t>
  </si>
  <si>
    <t>完成前期手续办理，开工建设。</t>
  </si>
  <si>
    <t>完成整体工程60%。</t>
  </si>
  <si>
    <t>桂林市道睿置业有限公司</t>
  </si>
  <si>
    <t>桂林经开区（临桂段）宝山园基础设施（一期）</t>
  </si>
  <si>
    <t>桂林市临桂区兴临城乡开发有限公司桂林经开区（临桂段）宝山园基础设施（一期）</t>
  </si>
  <si>
    <t>2020-450312-47-01-049235</t>
  </si>
  <si>
    <t>总建筑面积14.17万平方米，新建厂房、管理用房、停车场等。</t>
  </si>
  <si>
    <t>纬一路K0+000-K0+640污水沟槽开挖并安装管道回填压实80%；公租房1号楼二层梁板支模、钢筋绑扎、浇筑100%，3号楼二层满堂架、二层柱子模板、三层梁板模板100%，4号楼三层梁板支模、钢筋绑扎、浇筑100%；西侧道路级配碎石铺设50%，B轴道路级配碎石铺设50%。</t>
  </si>
  <si>
    <t>纬一路建设完成，公租房封顶。</t>
  </si>
  <si>
    <t>桂林市临桂区兴临城乡开发有限公司</t>
  </si>
  <si>
    <t>华为信息生态产业合作区基础及配套设施项目（一期）</t>
  </si>
  <si>
    <t>桂林市高新技术产业发展集团有限公司华为信息生态产业合作区基础及配套设施项目（一期）</t>
  </si>
  <si>
    <t>2017-450312-65-03-014764</t>
  </si>
  <si>
    <t>总建筑面积86万平方米，建设绿色生态产业研发基地、员工培训基地、地下管网、给水、电信等多条管线及合作区道路。</t>
  </si>
  <si>
    <t>部分产业项目已入驻，配套道路及电子标准厂房建设按期推进。</t>
  </si>
  <si>
    <t>完成电子一路、电子二路、秧十六路可施工段的路面施工；完成电子标准厂房建设；开工建设数字经济产业园标准厂房及配套设施（一期）项目。</t>
  </si>
  <si>
    <t>桂林市高新技术产业发展集团有限公司</t>
  </si>
  <si>
    <t>临桂新区机场路以北片区湖塘水系连通周边景观绿化工程</t>
  </si>
  <si>
    <t>桂林新城投资开发集团有限公司临桂新区机场路以北片区湖塘水系连通周边景观绿化工程</t>
  </si>
  <si>
    <t>2018-450312-78-01-036721</t>
  </si>
  <si>
    <t>景观绿化工程31.7万平方米，建设游客服务中心、亭廊等景观设施。</t>
  </si>
  <si>
    <t>完成机场路至沙塘路桥段乔木种植、部分段灌木地被种植、广场园路基础开挖、整形；康桥路桥至凤凰西路桥段右岸土方开挖。</t>
  </si>
  <si>
    <t>完成机场路至凤凰西路桥段绿化、园林建设、管线、及园区内建筑物。</t>
  </si>
  <si>
    <t>桂林市阳朔县新城区建设项目一期工程</t>
  </si>
  <si>
    <t>阳朔县新城区办桂林市阳朔县新城区建设项目一期工程</t>
  </si>
  <si>
    <t>2019-450321-91-01-032077</t>
  </si>
  <si>
    <t>总建筑面积约50万平方米，建设新区排污、市政道路14千米等；新城区社会服务区项目建设教育、社会保障等设施。</t>
  </si>
  <si>
    <t>览胜二桥已竣工通车；阳朔新城四桥建设工程完成总工程量78%；新城区田家河桥建设项目完成总工程量90%。</t>
  </si>
  <si>
    <t>阳朔新城四桥建设工程完成总工程量100%；新城区田家河桥建设项目完成总工程量100%。</t>
  </si>
  <si>
    <t>阳朔县新城区办</t>
  </si>
  <si>
    <t>秀峰区城市绿道系列建设项目</t>
  </si>
  <si>
    <t>桂林市秀峰区经济建设投资有限责任公司秀峰区城市绿道系列建设项目</t>
  </si>
  <si>
    <t>2020-450302-50-03-007439</t>
  </si>
  <si>
    <t>绿道全长约50千米，宽约5米。建设内容包括步道以及沿步道游憩、管理建筑工程等配套服务设施等。</t>
  </si>
  <si>
    <t>完成1650米荷韵绿道主体工程施工。</t>
  </si>
  <si>
    <t>完成荷韵绿道建设。秀峰区桃花湾旅游休闲绿道二期项目开工建设。</t>
  </si>
  <si>
    <t>桂林市秀峰区经济建设投资有限责任公司</t>
  </si>
  <si>
    <t>荔浦市高新技术产业园综合建设项目（二期）工程</t>
  </si>
  <si>
    <t>荔浦高新技术产业投资有限公司荔浦市高新技术产业园综合建设项目（二期）工程</t>
  </si>
  <si>
    <t>2019-450331-47-01-030925</t>
  </si>
  <si>
    <t>总建筑面积25.9万平方米，建设8栋3层的光电产业钢筋混凝土结构标准厂房。</t>
  </si>
  <si>
    <t>完成部分标准厂房和公租房主体工程建设。</t>
  </si>
  <si>
    <t>完成标准厂房、公租房和人工湖建设。</t>
  </si>
  <si>
    <t>苏罗路改造工程项目</t>
  </si>
  <si>
    <t>桂林经开投资控股有限责任公司苏罗路改造工程项目</t>
  </si>
  <si>
    <t>2017-450313-48-01-039377</t>
  </si>
  <si>
    <t>园区主干路，总长3251米，红线宽60米，双向六车道。</t>
  </si>
  <si>
    <t>正在进行水稳层铺设及道路两侧的地下管线预埋。</t>
  </si>
  <si>
    <t>完成建设。</t>
  </si>
  <si>
    <t>平乐县同安石材产业园基础建设项目</t>
  </si>
  <si>
    <t>桂林永商投资发展有限公司平乐县同安石材产业园基础建设项目</t>
  </si>
  <si>
    <t>2020-450330-47-03-047896</t>
  </si>
  <si>
    <t>建设园区路网、给排水、污水管网及废渣处理、供电等配套基础设施建设。</t>
  </si>
  <si>
    <t>完成283亩土地征收工作，清表土地230余亩。</t>
  </si>
  <si>
    <t>建设园区路网、给排水、污水管网；建设废渣处理、供电等配套基础设施建设、办公楼、堆场建设。</t>
  </si>
  <si>
    <t>桂林永商投资发展有限公司</t>
  </si>
  <si>
    <t>桂林市七星区穿山塔山片区棚户区改造项目</t>
  </si>
  <si>
    <t>桂林市日兴置业有限公司桂林市七星区穿山塔山片区棚户区改造项目</t>
  </si>
  <si>
    <t>2017-450000-70-03-005356</t>
  </si>
  <si>
    <t>总建筑面积81.7万平方米，其中安置用房65.4万平方米。</t>
  </si>
  <si>
    <t>安置房已交付441户,约12.3万平方米；3#路建设完成80%，2#路已做好前期工作；刘家桥整体竣工已具备通车条件，江东桥整体完成85%。</t>
  </si>
  <si>
    <t>安置房二期竣工，刘家桥、江东桥等投入使用。</t>
  </si>
  <si>
    <t>桂林市日兴置业有限公司</t>
  </si>
  <si>
    <t>桂林市叠彩茂源奇果园开发项目</t>
  </si>
  <si>
    <t>桂林荣桓农业发展有限公司桂林市叠彩茂源奇果园开发项目</t>
  </si>
  <si>
    <t>2019-450303-01-03-041480</t>
  </si>
  <si>
    <t>其他农业</t>
  </si>
  <si>
    <t>总建筑面积21.6万平方米。一期建设农旅休闲片区等，二期建设基地办公区、基地生活区、农产品加工园。</t>
  </si>
  <si>
    <t>完成大棚土地改良900多亩，建成46个占地700多亩连栋农业标准大棚，建设沟、渠、路约25千米，桥梁3座、变压器1台、地暖管道2万米，下埋主排水管600米。基本完成中心广场建设，正在进行莲塘支渠提级改造和新民江头片区沟渠路建设。</t>
  </si>
  <si>
    <t>江头村、新民地块建设沟渠路1000米；征收用于建设项目二期的257亩建设用地；建设景区大门、大门广场。</t>
  </si>
  <si>
    <t>桂林荣桓农业发展有限公司</t>
  </si>
  <si>
    <t>桂林市青龙潭水利建设投资有限公司广西桂林市长塘水库淹没永福—龙江地方（X700-X138）复建暨环湖旅游通道工程</t>
  </si>
  <si>
    <t>2020-450326-48-01-049930</t>
  </si>
  <si>
    <t>三级公路，全标段路线全长约28千米，共设桥梁2215米/15座，路基红线宽8.5米，路面红线宽7米。</t>
  </si>
  <si>
    <t>完成部分路基基础建设及部分道路路面铺设、桥梁设计等相关工程。</t>
  </si>
  <si>
    <t>桂林市青龙潭水利建设投资有限公司</t>
  </si>
  <si>
    <t>桂林市兴安至阳朔公路延长线工程（含阳朔县福利镇漓江大桥）</t>
  </si>
  <si>
    <t>阳朔县交通运输局桂林市兴安至阳朔公路延长线工程（含阳朔县福利镇漓江大桥）</t>
  </si>
  <si>
    <t>2017-450300-48-01-500490</t>
  </si>
  <si>
    <t>一级公路，全长6.33千米，路基红线宽24.5米；漓江大桥全长465米。</t>
  </si>
  <si>
    <t>兴安至阳朔公路延长线完成施工，完成项目部驻地建设及监理总监办驻地建设，完成征地边界确认及施工准备工作；福利漓江大桥桩基设计72根。</t>
  </si>
  <si>
    <t>兴安至阳朔公路延长线完成部分路基、涵洞；福利漓江大桥完成桥梁下构。</t>
  </si>
  <si>
    <t>阳朔县交通运输局</t>
  </si>
  <si>
    <t>龙胜县生态旅游扶贫大环线瓢里至平等（野牛坳）公路改建工程项目</t>
  </si>
  <si>
    <t>龙胜各族自治县交通运输局龙胜县生态旅游扶贫大环线瓢里至平等（野牛坳）公路改建工程项目</t>
  </si>
  <si>
    <t>2017-450300-48-01-000437</t>
  </si>
  <si>
    <t>路线总长68.8千米，主线瓢里至平等路线长43.8千米，路基红线宽8.5米。</t>
  </si>
  <si>
    <t>一期基本完工。</t>
  </si>
  <si>
    <t>二期完成50%。</t>
  </si>
  <si>
    <t>龙胜各族自治县交通运输局</t>
  </si>
  <si>
    <t>灵川县城至八里街1号工业园区（西站）公路工程</t>
  </si>
  <si>
    <t>灵川县园区建设投资有限公司灵川县城至八里街1号工业园区（西站）公路工程</t>
  </si>
  <si>
    <t>2019-450323-48-01-003177</t>
  </si>
  <si>
    <t>一级公路，全长17.8千米（主线全长12.14千米），路基红线宽24.5米。</t>
  </si>
  <si>
    <t>5.7千米路基完工和1.7千米路基、路面完工。</t>
  </si>
  <si>
    <t>5.7千米路基路面开工。</t>
  </si>
  <si>
    <t>灵川县园区建设投资有限公司</t>
  </si>
  <si>
    <t>桂林永安关经水车至灌阳公路</t>
  </si>
  <si>
    <t>灌阳县交通运输局桂林永安关经水车至灌阳公路</t>
  </si>
  <si>
    <t>2018-450327-48-01-021169</t>
  </si>
  <si>
    <t>二级公路，全长36千米（含支线），路基红线宽10—12米。</t>
  </si>
  <si>
    <t>完成路基工程82%，路面工程56%，桥梁工程40%，涵洞95%。</t>
  </si>
  <si>
    <t>完成工程路基95%，路面70%，桥梁80%，涵洞100%。</t>
  </si>
  <si>
    <t>灌阳县交通运输局</t>
  </si>
  <si>
    <t>平乐县平乐至黄龙公路（长滩至黄龙段）改建工程项目</t>
  </si>
  <si>
    <t>平乐县交通运输局平乐县平乐至黄龙公路（长滩至黄龙段）改建工程项目</t>
  </si>
  <si>
    <t>2017-450330-48-01-009058</t>
  </si>
  <si>
    <t xml:space="preserve">二级公路，全长38千米，路基红线宽8.5米。
</t>
  </si>
  <si>
    <t>完成路基挖方40.2万立方米、路基填筑5.29万立方米、路基支护砌筑工程1685立方米、清表施工1.945万立方米。</t>
  </si>
  <si>
    <t>完成路基工程40%，完成桥涵工程20%。</t>
  </si>
  <si>
    <t>平乐县交通运输局</t>
  </si>
  <si>
    <t>桂林榕湖饭店改造提升项目</t>
  </si>
  <si>
    <t>2019-450300-47-01-020451</t>
  </si>
  <si>
    <t>总建筑面积6.98万平方米，建设经营区、国宾区，总客房423间。</t>
  </si>
  <si>
    <t>钢结构工程完成占设计数量1405吨的96.3%。</t>
  </si>
  <si>
    <t>完成经营区5#楼及大门设备安装及内外装饰装修工程，完成经营区室外管网工程、道路工程。</t>
  </si>
  <si>
    <t>桂林市榕湖饭店</t>
  </si>
  <si>
    <t>桂林国际会展中心</t>
  </si>
  <si>
    <t>桂林市宏谋会展产业投资有限公司桂林国际会展中心</t>
  </si>
  <si>
    <t>2018-450300-47-01-000416</t>
  </si>
  <si>
    <t>建设净展面积8万平方米的会展中心、净使用面积2万平方米的会议中心、游客服务中心等。</t>
  </si>
  <si>
    <t>完成展览中心标准展厅主体结构及钢结构吊装；完成会议中心主体结构至二层；完成第一接待中心主体结构至6层；完成游客中心地下室结构。</t>
  </si>
  <si>
    <t>完成展览中心标准展厅屋面板、室内装修、管道安装；完成会议中心主体结构结构、管道安装；第一接待中心主体结构及装修。</t>
  </si>
  <si>
    <t>桂林市宏谋会展产业投资有限公司</t>
  </si>
  <si>
    <t>新衡学谷项目</t>
  </si>
  <si>
    <t>广西新衡学谷教育管理有限公司新衡学谷项目</t>
  </si>
  <si>
    <t>2020-450312-47-03-036589</t>
  </si>
  <si>
    <t>普通教育</t>
  </si>
  <si>
    <t>建设教学楼、综合楼、宿舍楼、食堂、校园报告厅等。</t>
  </si>
  <si>
    <t>西宸博悦子项目2栋楼主体完成至5层。</t>
  </si>
  <si>
    <t>西宸博悦子项目5栋楼主体完成。</t>
  </si>
  <si>
    <t>广西新衡学谷教育管理有限公司</t>
  </si>
  <si>
    <t>阳朔·春风漓水田园综合体项目</t>
  </si>
  <si>
    <t>桂林中朔文旅投资管理有限公司阳朔·春风漓水田园综合体项目</t>
  </si>
  <si>
    <t>2018-450321-05-02-008831</t>
  </si>
  <si>
    <t>特色农业</t>
  </si>
  <si>
    <t>建设农耕体验、稻田观光、农业科普、果林种植采摘、鱼渔生情、户外运动等田园综合体。</t>
  </si>
  <si>
    <t>一期市政道路等基础设施开工建设。</t>
  </si>
  <si>
    <t>完成项目一期主体工程建设，开展户外项目施工和配套市政设施建设。</t>
  </si>
  <si>
    <t>桂林中朔文旅投资管理有限公司</t>
  </si>
  <si>
    <t>恭城瑶韵柿乡田园综合体之世界乡村之窗（一期工程）</t>
  </si>
  <si>
    <t>桂林恭城维宸投资有限公司恭城瑶韵柿乡田园综合体之世界乡村之窗（一期工程）</t>
  </si>
  <si>
    <t>2019-450332-50-03-002043</t>
  </si>
  <si>
    <t>总建筑面积43.8万平方米，建设游客服务中心、拜咔村、珍拉丁村和农业观光等。</t>
  </si>
  <si>
    <t>开展道路建设。</t>
  </si>
  <si>
    <t>完成部分道路建设及观光农业。</t>
  </si>
  <si>
    <t>桂林恭城维宸投资有限公司</t>
  </si>
  <si>
    <t>阳朔·兴坪休闲养生度假区（二期）</t>
  </si>
  <si>
    <t>桂林棕榈仟坤文化旅游投资有公司阳朔·兴坪休闲养生度假区（二期）</t>
  </si>
  <si>
    <t>2017-450000-70-02-501422</t>
  </si>
  <si>
    <t>总建筑面积13.75万平方米，建设渔村滨水、亲子主题度假区、商业街等。</t>
  </si>
  <si>
    <t>完成亲水台和展示中心建设。</t>
  </si>
  <si>
    <t>完成项目土方回填和场地平整，完成主道路建设，完成桥梁基础建设，开展安置区前期工作。</t>
  </si>
  <si>
    <t>桂林棕榈仟坤文化旅游投资有公司</t>
  </si>
  <si>
    <t>大型实景演出《突破湘江》暨中国兴安新长征文化园项目</t>
  </si>
  <si>
    <t>兴安县新征程文化旅游投资有限公司大型实景演出《突破湘江》暨中国兴安新长征文化园项目</t>
  </si>
  <si>
    <t>2020-450325-78-03-006057</t>
  </si>
  <si>
    <t>总建筑面积11万平方米，建设《决战湘江》大型实景演出基地、红色湘江爱国主义教育基地、幸福田园乡村振兴示范基地等。</t>
  </si>
  <si>
    <t>项目一期约300亩土地征收工作基本完成。</t>
  </si>
  <si>
    <t>推进基地建设。</t>
  </si>
  <si>
    <t>兴安县新征程文化旅游投资有限公司</t>
  </si>
  <si>
    <t>益田·雁山民国风情小镇（一期）</t>
  </si>
  <si>
    <t>桂林市益田置业有限公司益田·雁山民国风情小镇（一期）</t>
  </si>
  <si>
    <t>2019-450311-70-03-035234</t>
  </si>
  <si>
    <t>总建筑面积26万平方米，休闲文旅、健康旅游等基础设施建设。</t>
  </si>
  <si>
    <t>N8地块地下室达到正负零；S-4地块地下室开挖。</t>
  </si>
  <si>
    <t>N8、S-4地块达到主体结构封顶。</t>
  </si>
  <si>
    <t>桂林市益田置业有限公司</t>
  </si>
  <si>
    <t>桂林荔浦天誉养生谷（荔浦·天誉田舍）建设项目</t>
  </si>
  <si>
    <t>桂林荔浦天誉文旅投资有限公司桂林荔浦天誉养生谷（荔浦·天誉田舍）建设项目</t>
  </si>
  <si>
    <t>2018-450331-61-03-010395</t>
  </si>
  <si>
    <t>总建筑面积37万平方米，主要建设亲子、养生养老、旅游酒店等旅游配套设施建筑。</t>
  </si>
  <si>
    <t>完成项目展示区建设、花海稻成场地平整、部分养生养老公寓主体建设。</t>
  </si>
  <si>
    <t>修建主干道道路，完成酒店主体结构、首开区部分楼栋建设。</t>
  </si>
  <si>
    <t>桂林荔浦天誉文旅投资有限公司</t>
  </si>
  <si>
    <t>桂林文化旅游城</t>
  </si>
  <si>
    <t>桂林万达城投资有限公司桂林文化旅游城</t>
  </si>
  <si>
    <t>2016-450305-70-02-011859</t>
  </si>
  <si>
    <t>总建筑面积336万平方米，七星区和平地块总建筑面积240万平方米，雁山区地块总建筑面积96万平方米。</t>
  </si>
  <si>
    <t>融创育才实验学校已竣工验收移交使用；和平小学完成前期手续办理，完成建设用地平场；融创文旅城项目一期正式投运。</t>
  </si>
  <si>
    <t>完成二期安置建设，争取竣工投入使用；完成主体乐园概念性方案设计。</t>
  </si>
  <si>
    <t>桂林万达城投资有限公司</t>
  </si>
  <si>
    <t>桂林雄森熊虎山庄搬迁扩建工程</t>
  </si>
  <si>
    <t>桂林雄森熊虎山庄娱乐城桂林雄森熊虎山庄搬迁扩建工程</t>
  </si>
  <si>
    <t>2019-450312-41-03-031019</t>
  </si>
  <si>
    <t>总建筑面积27万平方米,珍稀动物养殖及繁育区、旅游观赏区等。</t>
  </si>
  <si>
    <t>天鹅湖土建、兽医院主体、新增冷库钢架棚、肥料大棚、23#猴栏、供暖设备房、两栖动物馆土建完成；草食动物区已投入使用。</t>
  </si>
  <si>
    <t>办公楼竣工，完成整体绿化。</t>
  </si>
  <si>
    <t>桂林雄森熊虎山庄娱乐城</t>
  </si>
  <si>
    <t>恭城瑶家大院互联网影视旅游基地</t>
  </si>
  <si>
    <t>桂林恭城瑶家大院互联网影视旅游发展有限公司恭城瑶家大院互联网影视旅游基地</t>
  </si>
  <si>
    <t>2018-450332-89-02-000282</t>
  </si>
  <si>
    <t>总建筑面积约20万平方米，建设瑶族梅山文化体验街区等六大功能区。</t>
  </si>
  <si>
    <t>项目一期2-12#楼主体结构及砖砌体全部完成，2#-7#完成外墙粉刷、完成铝合金窗、GRC等基础安装，完成装修；8-12#楼完成外墙初粉，正在安装窗户；2-7#楼进行室内装修；1#大城楼地下室柱子浇筑。</t>
  </si>
  <si>
    <t>进行主体建设及装修。</t>
  </si>
  <si>
    <t>桂林恭城瑶家大院互联网影视旅游发展有限公司</t>
  </si>
  <si>
    <t>灌阳千家洞景区旅游开发设施建设项目</t>
  </si>
  <si>
    <t>广西千家洞圣宝胜旅游开发有限公司灌阳千家洞景区旅游开发设施建设项目</t>
  </si>
  <si>
    <t>2018-450327-78-03-004173</t>
  </si>
  <si>
    <t>总建筑面积约20.1万平方米，建设千家洞度假区、盘王大道及溶洞开发等配套设施。</t>
  </si>
  <si>
    <t>已完成景区部分的建设并投入试业；酒店部分完成收尾工程。</t>
  </si>
  <si>
    <t>建设盘王山浴、盘王河漂流、小龙华山玻璃栈道、玻璃滑道。</t>
  </si>
  <si>
    <t>广西千家洞圣宝胜旅游开发有限公司</t>
  </si>
  <si>
    <t>广西桂林八角寨旅游提升改造项目</t>
  </si>
  <si>
    <t>中铁建桂林旅游开发有限公司广西桂林八角寨旅游提升改造项目</t>
  </si>
  <si>
    <t>2018-450329-72-03-039293</t>
  </si>
  <si>
    <t>总建筑面积8.4万平方米，建设游客中心、度假小镇、旅游步道、酒店等。</t>
  </si>
  <si>
    <t>完成八角寨片区、古木冲片区、丹山碧水景观带、福竹游客综合服务区、索道、专用道路部分工程建设。</t>
  </si>
  <si>
    <t>景区专用道路基本完成基础施工；启动索道站房与塔架建设；游客中心与停车场基本完成建设；古木冲景区相关设施建设完成并投入使用。</t>
  </si>
  <si>
    <t>中铁建桂林旅游开发有限公司</t>
  </si>
  <si>
    <t>山水里·东区项目（一期）</t>
  </si>
  <si>
    <t>桂林丰瀛投资置业有限公司山水里·东区项目（一期）</t>
  </si>
  <si>
    <t>2017-450323-70-03-004962</t>
  </si>
  <si>
    <t>总建筑面积55万平方米，建设度假小镇、养生文化公园、四季酒店等设施。</t>
  </si>
  <si>
    <t>H6、H7、H2组团主体封顶；H9组团地下室施工完成；H1、H8组团地下室开挖完成，局部垫层或基础已施工。</t>
  </si>
  <si>
    <t>H6、H7组团精装修完成、园林施工完成；消防验收完成；市政供电、泛光照明施工完成。</t>
  </si>
  <si>
    <t>桂林丰瀛投资置业有限公司</t>
  </si>
  <si>
    <t>中国健康好乡村旅游康养项目</t>
  </si>
  <si>
    <t>广西艾凡投资有限公司中国健康好乡村旅游康养项目</t>
  </si>
  <si>
    <t>2019-450325-72-03-020010</t>
  </si>
  <si>
    <t>总建筑面积3万平方米，主要建设忘忧谷区域的扩建和提升、野生中药材等相关配套建设工程。</t>
  </si>
  <si>
    <t>接待中心、客房、餐厅主体建设，中草药种植区域已完成500亩。</t>
  </si>
  <si>
    <t>完成接待中心建设以及客房等的主体建设；开始建设其他配套设施。</t>
  </si>
  <si>
    <t>广西艾凡投资有限公司</t>
  </si>
  <si>
    <t>桂林市桂海国际旅游度假区</t>
  </si>
  <si>
    <t>桂林市信昌投资集团有限公司桂林市桂海国际旅游度假区</t>
  </si>
  <si>
    <t>2020-450305-82-03-028648</t>
  </si>
  <si>
    <t>总建筑面积约69万平方米，建设游客服务中心、亲密花街、花园牧场、白鹭花园等。</t>
  </si>
  <si>
    <t>游客接待中心、旅游厕所、景观大道、景观喷泉、休闲观光区域等竣工投入使用。住宅板块13栋楼主体封顶转入外装工程，4栋楼正在进行结构施工。</t>
  </si>
  <si>
    <t>实现项目接待中心、停车场、休闲观光等区域开发及项目配套17栋建筑完成封顶。</t>
  </si>
  <si>
    <t>桂林市信昌投资集团有限公司</t>
  </si>
  <si>
    <t>禄坊生态城（禄坊慢旅生态城项目）</t>
  </si>
  <si>
    <t>桂林华之龙生态旅游发展有限公司禄坊生态城（禄坊慢旅生态城项目）</t>
  </si>
  <si>
    <t>2019-450311-72-03-045684</t>
  </si>
  <si>
    <t>建设旅游观光、娱乐演艺、休闲度假、文化体验等生态城。</t>
  </si>
  <si>
    <t>展示中心主体建设。</t>
  </si>
  <si>
    <t>展示中心开放，商业街启动建设。</t>
  </si>
  <si>
    <t>桂林华之龙生态旅游发展有限公司</t>
  </si>
  <si>
    <t>罗山湖体育旅游开发利用建设项目（二期）</t>
  </si>
  <si>
    <t>桂林罗山湖集团有限公司罗山湖体育旅游开发利用建设项目（二期）</t>
  </si>
  <si>
    <t>2019-450312-87-03-030756</t>
  </si>
  <si>
    <t>总建筑面积32万平方米，建设旅游商业购物区、休闲运动娱乐区、生态旅游观光区及旅游配套设施区。</t>
  </si>
  <si>
    <t>古建装饰工程完成95%；桃李春风臻墅室外给排水完成85%；桃李春风臻墅室外挡土墙工程完成75%；桃李春风臻墅防水工程完成90%；桃李春风臻墅园林工程完成50%。</t>
  </si>
  <si>
    <t>继续完成罗山湖康养旅游度假小镇装修工程。</t>
  </si>
  <si>
    <t>桂林罗山湖集团有限公司</t>
  </si>
  <si>
    <t>广西桂林市灌阳县岭南黑白根石材文化产业园项目(一期）</t>
  </si>
  <si>
    <t>灌阳县德天工业投资有限公司广西桂林市灌阳县岭南黑白根石材文化产业园项目(一期）</t>
  </si>
  <si>
    <t>2018-450327-78-03-035559</t>
  </si>
  <si>
    <t>建设标准厂房15万平方米、综合服务大楼1栋、职工宿舍楼1栋及园区等配套基础设施。</t>
  </si>
  <si>
    <t>建设标准厂房12.6万平方米、园区路网管网等配套基础设施。</t>
  </si>
  <si>
    <t>修建标准厂房10000平方米及园内配套设施，引企入园4家。</t>
  </si>
  <si>
    <t>灌阳县德天工业投资有限公司</t>
  </si>
  <si>
    <t>年产10万吨钢结构生产基地</t>
  </si>
  <si>
    <t>广西惠昌创展装配式建筑有限公司年产10万吨钢结构生产基地</t>
  </si>
  <si>
    <t>2020-450326-41-03-044376</t>
  </si>
  <si>
    <t>规划建筑面积9万平方米，建设厂房，建设5条全自动化等钢结构生产加工基地。</t>
  </si>
  <si>
    <t>厂房主体已封顶，部分生产线已基本完成安装调试，其中两条冲压生产线已经正式投产；办公楼已封顶，完成外墙装修，正在进行室内装修；员工宿舍楼已完成装修。</t>
  </si>
  <si>
    <t>完成宿舍楼、办公楼装修并投入使用，完成剩余厂房建设及生产线试运营。</t>
  </si>
  <si>
    <t>广西惠昌创展装配式建筑有限公司</t>
  </si>
  <si>
    <t>年产60万M2无孔纳米微晶板材项目（一期）</t>
  </si>
  <si>
    <t>广西中炀新材料科技有限公司年产60万平方米无孔纳米微晶板材项目（一期）</t>
  </si>
  <si>
    <t>2020-450313-30-03-035137</t>
  </si>
  <si>
    <t>一期主要建设两个厂房建筑面积4万平方米，2个蓄水池建筑面积，1条无孔纳米微晶板材新材料生产线及生产配套设施。</t>
  </si>
  <si>
    <t>完成部分厂房建设。</t>
  </si>
  <si>
    <t>完成一个厂房建设及设备采购、调试、试生产等。</t>
  </si>
  <si>
    <t>广西中炀新材料科技有限公司</t>
  </si>
  <si>
    <t>广西建工集团桂林装配式建筑产业基地</t>
  </si>
  <si>
    <t>2020-450312-50-03-009329</t>
  </si>
  <si>
    <t>总建筑面积11.5万平方米，建设包括pc构件生产基地、钢结构生产加工基地等。</t>
  </si>
  <si>
    <t>已完成项目一期验收并投入使用。</t>
  </si>
  <si>
    <t>开展市场调研工作。</t>
  </si>
  <si>
    <t>广西建工集团桂林装配式建筑产业有限公司</t>
  </si>
  <si>
    <t>灵川县甘棠江城市建设投资有限责任公司桂林高铁经济产业园潭下机械制造园标准厂房及配套基础设施建设项目（一期）</t>
  </si>
  <si>
    <t>2101-450323-04-01-618379</t>
  </si>
  <si>
    <t>总建筑面积6.7万平方米，分为四个地块，建设标准厂房、科技研发中心、宿舍楼及配套用房，3条连接道路。</t>
  </si>
  <si>
    <t>B地块、D地块开工建设。</t>
  </si>
  <si>
    <t>基本完成A、B、D地块和三条道路的土建工程。</t>
  </si>
  <si>
    <t>桂林市高端装备制造产业园建设项目</t>
  </si>
  <si>
    <t>广西虹麒科技有限责任公司桂林市高端装备制造产业园建设项目</t>
  </si>
  <si>
    <t>2019-450304-43-03-034815</t>
  </si>
  <si>
    <t>总建筑面积约3.2万平方米，新建技术综合实验室、装备制造厂房、装备修理厂房等。</t>
  </si>
  <si>
    <t>7001厂房进行土建、机电与幕墙施工；7002厂房进行土建、机电、钢结构、幕墙、防火涂料施工；7003厂房进行土建轴线浇筑、金属屋面、防火涂料、钢结构、幕墙、防火涂料施工；7004厂房进行土建、机电、幕墙施工。</t>
  </si>
  <si>
    <t>进行厂房装修及室外配套工程建设；进行设备采购、安装和调试。</t>
  </si>
  <si>
    <t>广西虹麒科技有限责任公司</t>
  </si>
  <si>
    <t>桂林市第二水源工程——引水工程子项</t>
  </si>
  <si>
    <t>桂林清源水务有限公司桂林市第二水源工程——引水工程子项</t>
  </si>
  <si>
    <t>2018-450300-46-01-042205</t>
  </si>
  <si>
    <t>引水工程取水头部位于青狮潭水库，引水管线由青狮潭水库至分水点，配套建设分水点管理站一座。</t>
  </si>
  <si>
    <t>取水头部完成70%；完成引水隧洞开挖、主管段管道埋设；城北支线完成3千米管道埋设；西城支线完成8千米管道埋设；完成顶管65%；完成管道埋设34千米。完成分水管理站30%。</t>
  </si>
  <si>
    <t>完成工程形象进度的80%。</t>
  </si>
  <si>
    <t>桂林清源水务有限公司</t>
  </si>
  <si>
    <t>桂林市第二水源工程——西城水厂工程子项</t>
  </si>
  <si>
    <t>桂林市自来水有限公司桂林市第二水源工程——西城水厂工程子项</t>
  </si>
  <si>
    <t>2019-450312-46-02-004556</t>
  </si>
  <si>
    <t>建设净水厂和配套清水管网。</t>
  </si>
  <si>
    <t>西城水厂厂区施工完成主要建（构）筑物的主体施工，清水管线完成约1.9千米的管道安装。</t>
  </si>
  <si>
    <t>完成工程形象进度的70%。</t>
  </si>
  <si>
    <t>桂林市自来水有限公司</t>
  </si>
  <si>
    <t>灌阳至平乐高速公路</t>
  </si>
  <si>
    <t>广西新平高速公路有限公司灌阳至平乐高速公路</t>
  </si>
  <si>
    <t>2017-450300-48-02-039108</t>
  </si>
  <si>
    <t>主线全长138千米，双向四车道。</t>
  </si>
  <si>
    <t>全线路基工程完成60%，桥梁工程完成50%，隧道工程完成50%，涵洞通道工程完成60%。</t>
  </si>
  <si>
    <t>全线路基完成90%，桥梁完成80%，隧道完成80%，完成涵洞通道，路面完成30%，房建完成30%，绿化工程20%，交安工程完成20%。</t>
  </si>
  <si>
    <t>广西新平高速公路有限公司</t>
  </si>
  <si>
    <t>桂林洁伶工业有限公司新建生产车间、仓库项目</t>
  </si>
  <si>
    <t>2020-450305-22-03-033123</t>
  </si>
  <si>
    <t>总建筑面积5万平方米，建设产品全自动化生产车间、生产线等设施。</t>
  </si>
  <si>
    <t>4-8#已完成主体封顶，2-3#已施工到一层楼面，二层开始混凝土浇筑。</t>
  </si>
  <si>
    <t>实现4栋厂房主体封顶，其余楼栋快速推进。</t>
  </si>
  <si>
    <t>桂林洁伶工业有限公司</t>
  </si>
  <si>
    <t>桂林赐佳鞋业厂区建设项目</t>
  </si>
  <si>
    <t>桂林赐佳鞋业有限公司桂林赐佳鞋业厂区建设项目</t>
  </si>
  <si>
    <t>2020-450324-19-03-054330</t>
  </si>
  <si>
    <t>总建筑面积15.6万平方米，建设标准厂房、研发楼等设施。</t>
  </si>
  <si>
    <t>1-6栋标准厂房及行政大楼主体完工，员工宿舍主体完工。</t>
  </si>
  <si>
    <t>标准厂房设备安装运营，建设研发楼建设等配套设施。</t>
  </si>
  <si>
    <t>桂林赐佳鞋业有限公司</t>
  </si>
  <si>
    <t>阳朔县新城区防洪治涝（含水系建设）工程</t>
  </si>
  <si>
    <t>阳朔县市政建设投资有限公司阳朔县新城区防洪治涝（含水系建设）工程</t>
  </si>
  <si>
    <t>2018-450321-76-01-036326</t>
  </si>
  <si>
    <t>防洪工程</t>
  </si>
  <si>
    <t>建设防洪工程、治涝工程、水系景观建设工程，防洪堤总长3.788千米,护岸总长10.95千米。</t>
  </si>
  <si>
    <t>新一河至新五河完成清表、土方开挖；新四河进口段完成维修管理道路及清水平台建设；8#、11#坝完成坝体浇筑。完成治涝工程土石方开挖，水闸土建施工完成50%，聚龙湖草皮施工，完成临时施工便道。</t>
  </si>
  <si>
    <t>完成4座壅水闸施工并通过试运行，完成管理用房施工，完成格宾石笼施工，完成管理维护道路施工。</t>
  </si>
  <si>
    <t>阳朔县市政建设投资有限公司</t>
  </si>
  <si>
    <t>桂林德群快捷电子有限公司双面多层快捷线路板生产线项目</t>
  </si>
  <si>
    <t>2106-450331-04-01-942169</t>
  </si>
  <si>
    <t>租赁标准厂房1.5万平方米，购买数控钻孔机、自动沉铜线、自动图形电镀线、真空蚀刻机等设备，共建两条双面多层快捷线路板生产线。</t>
  </si>
  <si>
    <t>完成部分厂房装修及设备定制。</t>
  </si>
  <si>
    <t>部分生产线投入试产。</t>
  </si>
  <si>
    <t>桂林德群快捷电子有限公司</t>
  </si>
  <si>
    <t>桂林恒鑫隆电子科技有限公司线路板生产建设项目</t>
  </si>
  <si>
    <t>2020-450381-41-03-050116</t>
  </si>
  <si>
    <t>总建筑面积1.5万平方米，购置生产设备安装生产线15条，年产线路板120万平方米。</t>
  </si>
  <si>
    <t>完成厂房装修改造，正在进行设备购置及安装调试，部分生产线开始试产。</t>
  </si>
  <si>
    <t>购置设备并安装调试，部分生产线投入试产。</t>
  </si>
  <si>
    <t>桂林恒鑫隆电子科技有限公司</t>
  </si>
  <si>
    <t>桂林诗宇电子科技有限公司线路板生产建设项目</t>
  </si>
  <si>
    <t>2020-450381-41-03-050117</t>
  </si>
  <si>
    <t>总建筑面积1.5万平方米，购置设备安装生产线20条，年产线路板200万平方米。</t>
  </si>
  <si>
    <t>完成厂房装修改造，安装调试线路板等相关设备，部分生产线投入试产。</t>
  </si>
  <si>
    <t>购置压合工艺相关设施设备，部分生产线投入生产。</t>
  </si>
  <si>
    <t>桂林诗宇电子科技有限公司</t>
  </si>
  <si>
    <t>桂林博海电子有限公司五金电镀及LED支架研发制造建设项目</t>
  </si>
  <si>
    <t>2020-450381-39-03-061093</t>
  </si>
  <si>
    <t>租赁厂房面积1.5万平方米，购置电镀线六条及周边设备、冲压机台80套、注塑机台100台。</t>
  </si>
  <si>
    <t>完成部分厂房装修改造及设备采购安装。</t>
  </si>
  <si>
    <t>完成厂房装修，部分设备安装调试并投入试产。</t>
  </si>
  <si>
    <t>桂林博海电子有限公司</t>
  </si>
  <si>
    <t>桂林高铁园道路建设工程（一期）</t>
  </si>
  <si>
    <t>广西灵川八里街工业园区开发总公司桂林高铁园道路建设工程（一期）</t>
  </si>
  <si>
    <t>2019-450323-78-01-025866</t>
  </si>
  <si>
    <t>建设灵川西环路园区段、西站东路、西站西路等八条园区主干道路，总长12.6千米，道路红线宽50米。</t>
  </si>
  <si>
    <t>八里四路西延线（福利路—西二环路）竣工通车；西站东路完成路基施工、路床填筑。</t>
  </si>
  <si>
    <t>完成西站东路、福利北路延长线扩建工程、长隆路扩建工程施工，达到竣工验收、通车条件。</t>
  </si>
  <si>
    <t>桂林市雁山区雁南、北、飞、翔路道路工程</t>
  </si>
  <si>
    <t>桂林市桂雁经济发展有限责任公司桂林市雁山区雁南、北、飞、翔路道路工程</t>
  </si>
  <si>
    <t>2017-450311-48-01-023762</t>
  </si>
  <si>
    <t>道路总长8.6千米，路基宽35米，城市主干路。</t>
  </si>
  <si>
    <t>雁翔路已完成1850米道路主体建设，新交付500米路段已完成土方开挖及管道开挖；雁南路完成400米道路清表，60米管道施工；雁飞路完成500米路床施工。</t>
  </si>
  <si>
    <t>雁翔路累计完成2400米沥青施工，雁飞路完成400米沥青施工，雁南路完成交付路段水稳施工。</t>
  </si>
  <si>
    <t>桂林市桂雁经济发展有限责任公司</t>
  </si>
  <si>
    <t>桂林新城投资开发集团有限公司桂林市临桂新区凤凰西路北延长线建设工程</t>
  </si>
  <si>
    <t>2018-450312-48-01-002803</t>
  </si>
  <si>
    <t>城市主干道，道路长1865米，红线宽50米。</t>
  </si>
  <si>
    <t>部分完成可施工段道路工程、雨污水管道工程、给水工程、电力电信工程、路灯工程、绿化工程、桥梁主体结构。</t>
  </si>
  <si>
    <t>完成可施工路段道路工程、雨污水管道工程、给水工程、电力电信工程。</t>
  </si>
  <si>
    <t>桂林新城投资开发集团有限公司桂林市临桂新区沙塘大道二期建设工程</t>
  </si>
  <si>
    <t>2018-450312-48-01-029920</t>
  </si>
  <si>
    <t>城市主干道，道路长2574米，红线宽50米。</t>
  </si>
  <si>
    <t>部分完成可施工段道路工程、雨污水管道工程、给水工程、电力电信工程、路灯工程、桥梁工程。</t>
  </si>
  <si>
    <t>完成可施工路段道路工程、雨污水管道工程。</t>
  </si>
  <si>
    <t>梧州市人民政府</t>
  </si>
  <si>
    <t>中恒中药材现代农业融合创新发展项目</t>
  </si>
  <si>
    <t>广西梧州市中恒植物药业科技有限公司中恒中药材现代农业融合创新发展项目</t>
  </si>
  <si>
    <t>2020-450422-01-03-008510</t>
  </si>
  <si>
    <t>种植业</t>
  </si>
  <si>
    <t>建设中药材种植基地、良种繁育基地、办公中心区等。</t>
  </si>
  <si>
    <t>土地流转完成3000亩，种植面积完成1207亩。育苗玻璃温室、薄膜大棚、遮阴大棚完成建设，中心区办公楼、组培中心、工人宿舍楼完成主体施工。</t>
  </si>
  <si>
    <t>完成3000亩土地的开发利用，并全部种植完成。完成组培中心内部设施建设；中心区相关设施设备配套；园区内部绿化和景观建设。</t>
  </si>
  <si>
    <t>广西梧州市中恒植物药业科技有限公司</t>
  </si>
  <si>
    <t>梧州摩天岭六堡茶海项目</t>
  </si>
  <si>
    <t>梧州市盛丰生态科技发展有限公司梧州摩天岭六堡茶海项目</t>
  </si>
  <si>
    <t>2018-450405-01-01-028782</t>
  </si>
  <si>
    <t>建设六堡茶标准化种植园及欧盟有机认证茶园等基础设施，建筑面积约3000平方米。</t>
  </si>
  <si>
    <t>完成现代化加工厂、六堡茶产业研发办公大楼、茶叶储藏仓库、摩天茶海茶文化展示中心、龟谷、七彩滑道等项目建设用地土方开挖及平整。</t>
  </si>
  <si>
    <t>完成现代化加工厂、展示中心、茶叶晾晒场主体建筑建设及内部装修；研发并引进智能机械化全自动六堡茶生产加工流水线（含观光流水线）。</t>
  </si>
  <si>
    <t>梧州市盛丰生态科技发展有限公司</t>
  </si>
  <si>
    <t>梧州市永鑫有色金属有限公司年产10万吨再生锌生产加工项目</t>
  </si>
  <si>
    <t>2017-450408-32-03-015865</t>
  </si>
  <si>
    <t>总建筑面积11万平方米，年产10万吨再生锌及锌合金。</t>
  </si>
  <si>
    <t>完成围墙建设及厂房基础建设。</t>
  </si>
  <si>
    <t>完成两栋厂房建设并安装设备。</t>
  </si>
  <si>
    <t>梧州市永鑫有色金属有限公司</t>
  </si>
  <si>
    <t>广西（国家级）应急医疗物资保障梧州基地</t>
  </si>
  <si>
    <t>广西中恒医疗科技有限公司广西（国家级）应急医疗物资保障梧州基地</t>
  </si>
  <si>
    <t>2020-450409-27-03-006541</t>
  </si>
  <si>
    <t>计划建设25条口罩生产线、5条医用防护服生产线等以及4万平方米的仓储设施。</t>
  </si>
  <si>
    <t>已完成所有楼栋主体结构施工，智能仓库系统设备正在排产。</t>
  </si>
  <si>
    <t>开展内部装修及设备调试。</t>
  </si>
  <si>
    <t>广西中恒医疗科技有限公司</t>
  </si>
  <si>
    <t>梧州大参林健康城项目</t>
  </si>
  <si>
    <t>梧州大参林投资有限公司梧州大参林健康城项目</t>
  </si>
  <si>
    <t>2103-450405-04-01-914296</t>
  </si>
  <si>
    <t>总建筑面积约26万平方米，建设中药材批发交易市场、香料市场等，包含主体建筑、道路、综合管线等基础设施。</t>
  </si>
  <si>
    <t>完成土地招拍挂手续，完成1栋楼（6层）结构封顶。</t>
  </si>
  <si>
    <t>完成一期1-10#楼基础和主体工程、总部大楼室内装修以及室外园林绿化工程、一期室外综合管线以及其他附属工程。</t>
  </si>
  <si>
    <t>梧州大参林投资有限公司</t>
  </si>
  <si>
    <t>年处理80万吨含铅锑锡再生综合利用项目</t>
  </si>
  <si>
    <t>广西震宇环保科技有限公司年处理80万吨含铅锑锡再生综合利用项目</t>
  </si>
  <si>
    <t>2019-450408-32-03-000241</t>
  </si>
  <si>
    <t>循环经济</t>
  </si>
  <si>
    <t>总建筑面积27万平方米，新建年处理80万吨含铅锑锡物料。</t>
  </si>
  <si>
    <t>熔炼车间、制酸车间封顶，开始设备安装，职工食堂及浴室封顶，拆解车间钢构厂房建设，危废库封顶，制氧站开始设备安装。</t>
  </si>
  <si>
    <t>一期项目（30万吨）竣工投产，开展项目二期建设。</t>
  </si>
  <si>
    <t>广西震宇环保科技有限公司</t>
  </si>
  <si>
    <t>梧州高新区高端智能制造产业园项目</t>
  </si>
  <si>
    <t>广西梧州市高新区投资开发有限公司梧州高新区高端智能制造产业园项目</t>
  </si>
  <si>
    <t>2020-450409-48-01-003472</t>
  </si>
  <si>
    <t>建设标准厂房、宿舍楼、办公楼等及周边路网工程。</t>
  </si>
  <si>
    <t>完成约10万平方米标准厂房、宿舍楼、办公楼等主体工程及配套园林绿化工程、给水管网雨污管网工程。</t>
  </si>
  <si>
    <t>建设市政道路及雨污管网工程。</t>
  </si>
  <si>
    <t>广西梧州市高新区投资开发有限公司</t>
  </si>
  <si>
    <t>中控（广西）航空小镇</t>
  </si>
  <si>
    <t>中控置业（广西）有限公司中控（广西）航空小镇</t>
  </si>
  <si>
    <t>2020-450481-47-03-016432</t>
  </si>
  <si>
    <t>建设含航空博物馆、航空体验馆、航空游乐等内容的航空文旅科普公园，航空工业园。</t>
  </si>
  <si>
    <t>进园大道路基开挖。</t>
  </si>
  <si>
    <t>学校、博物馆实现开工，进园大道完成50%工程量。</t>
  </si>
  <si>
    <t>中控置业（广西）有限公司</t>
  </si>
  <si>
    <t>岑溪市人民医院整体搬迁项目一期工程</t>
  </si>
  <si>
    <t>2020-450400-84-01-013013</t>
  </si>
  <si>
    <t>总建筑面积12.70万平方米，建设急症、医技、住院病房等，一期规划床位790张。</t>
  </si>
  <si>
    <t>感染楼已开工建设，进行基础桩工程。</t>
  </si>
  <si>
    <t>完成感染楼建设。</t>
  </si>
  <si>
    <t>岑溪市人民医院</t>
  </si>
  <si>
    <t>梧州市工人医院门诊住院综合楼</t>
  </si>
  <si>
    <t>2019-450403-83-01-011062</t>
  </si>
  <si>
    <t>规划总建筑面积约14万平方米，新建一栋框架结构地下3层、地上25层的门诊住院综合楼。</t>
  </si>
  <si>
    <t>项目完成部分二次装修工程。</t>
  </si>
  <si>
    <t>完成大部分室内二次装修工程。</t>
  </si>
  <si>
    <t>梧州市工人医院</t>
  </si>
  <si>
    <t>广西蒙山县古皂水库工程</t>
  </si>
  <si>
    <t>蒙山县水利局广西蒙山县古皂水库工程</t>
  </si>
  <si>
    <t>2019-450423-76-01-012685</t>
  </si>
  <si>
    <t>建设中型水库一座，水库总库容1180万立方米。</t>
  </si>
  <si>
    <t>项目部营区、现场临时办公区、钢筋加工厂基本建设完成；完成土石方开挖约24000立方米、边坡喷锚支护全部完成，完成锚杆支护1040根，混凝土衬砌约400立方米。大坝左右坝肩完成部分土方、石方开挖灌浆基座基础砂浆锚杆钻孔支护370根。</t>
  </si>
  <si>
    <t>完成水库大坝主体高程填筑工作；溢洪道完成部分槽段开挖支护及混凝土浇筑；上坝道路完成路基开挖、边坡支护、截水沟开挖及浇筑、排水沟开挖及浇筑工作；完成下游防汛路路基开挖、边坡支护、截水沟开挖及浇筑。</t>
  </si>
  <si>
    <t>蒙山县水利局</t>
  </si>
  <si>
    <t>广西蒙山县壬山水库工程</t>
  </si>
  <si>
    <t>广西蒙山县水务有限公司广西蒙山县壬山水库工程</t>
  </si>
  <si>
    <t>2017-450423-76-01-028548</t>
  </si>
  <si>
    <t>主要建设库容为699万立方米、坝高60米，坎坝总长180米，正常水位为265米的小一型水库一座。</t>
  </si>
  <si>
    <t>4#、5#、6#、7#、8#坝块浇筑至235米高程，3#坝块完成砼施工至234.5米高程，9#坝块浇筑至234.5米高程。</t>
  </si>
  <si>
    <t>完成水库大坝的主体工程建设。</t>
  </si>
  <si>
    <t>广西蒙山县水务有限公司</t>
  </si>
  <si>
    <t>广西梧州六堡茶集聚区一带一路产业园项目</t>
  </si>
  <si>
    <t>广西梧州市高新区投资开发有限公司广西梧州六堡茶集聚区一带一路产业园项目</t>
  </si>
  <si>
    <t>2020-450409-48-01-037211</t>
  </si>
  <si>
    <t>总建筑面积12万平方米，建设智能厂房、排水工程、电气工程、装修工程、消防系统等。</t>
  </si>
  <si>
    <t>开展场平及道路路基施工。</t>
  </si>
  <si>
    <t>开展路基及配套雨污管网铺设。</t>
  </si>
  <si>
    <t>广西梧州六堡茶产业集聚区生产交易中心建设项目</t>
  </si>
  <si>
    <t>广西梧州市高新区投资开发有限公司广西梧州六堡茶产业集聚区生产交易中心建设项目</t>
  </si>
  <si>
    <t>2020-450409-48-01-037212</t>
  </si>
  <si>
    <t>总建筑面积29万平方米，建设标准厂房、茶叶科研检测展示中心、茶叶交易市场、普通茶仓、智能茶仓、员工宿舍等。</t>
  </si>
  <si>
    <t>广西梧州六堡茶智能化加工基地建设项目</t>
  </si>
  <si>
    <t>广西梧州市高新区投资开发有限公司广西梧州六堡茶智能化加工基地建设项目</t>
  </si>
  <si>
    <t>2020-450409-48-01-037216</t>
  </si>
  <si>
    <t>总建筑面积约55万平方米，建设六堡茶加工厂房、智能茶仓、辅助用房等，配套建设场地平整、室外地面停车场等。</t>
  </si>
  <si>
    <t>高端新材料精细化工产品产业化项目</t>
  </si>
  <si>
    <t>广西九圣新材料有限公司高端新材料精细化工产品产业化项目</t>
  </si>
  <si>
    <t>2019-450408-27-03-002801</t>
  </si>
  <si>
    <t>总建筑面积4.2万平方米，项目分三期建设，新建5套维生素衍生物生产线等项目。</t>
  </si>
  <si>
    <t>基本完成一期建设单体封顶。</t>
  </si>
  <si>
    <t>一期建成投产。</t>
  </si>
  <si>
    <t>广西九圣新材料有限公司</t>
  </si>
  <si>
    <t>梧州高新区生物医药产业园二期项目</t>
  </si>
  <si>
    <t>广西梧州市高新区投资开发有限公司梧州高新区生物医药产业园二期项目</t>
  </si>
  <si>
    <t>2020-450409-48-01-003479</t>
  </si>
  <si>
    <t>建设道路工程等。</t>
  </si>
  <si>
    <t>完成5千米路基建设，道路雨污水管网5千米。</t>
  </si>
  <si>
    <t>建设市政道路及配套管网建设。</t>
  </si>
  <si>
    <t>西江明珠海河鲜商贸城</t>
  </si>
  <si>
    <t>梧州市百润置业发展有限公司西江明珠海河鲜商贸城</t>
  </si>
  <si>
    <t>2020-450405-51-03-055440</t>
  </si>
  <si>
    <t>总建筑面积13万平方米，建设批发市场、仓储用房、办公等设施。</t>
  </si>
  <si>
    <t>开展一期共18栋建筑施工。</t>
  </si>
  <si>
    <t>一期18栋楼完工，完成公共区域建设。</t>
  </si>
  <si>
    <t>梧州市百润置业发展有限公司</t>
  </si>
  <si>
    <t>梧州市国际家居博览中心一期</t>
  </si>
  <si>
    <t>梧州市中航盈富地产开发有限公司梧州市国际家居博览中心一期</t>
  </si>
  <si>
    <t>2019-450405-70-03-016041</t>
  </si>
  <si>
    <t>建设商业用房46301.08平方米，物流仓储15992.76平方米，连廊3410.69平方米。</t>
  </si>
  <si>
    <t>1-8#完工，9-14#完成主体结构。</t>
  </si>
  <si>
    <t>9#-14#楼完成装饰工程，公共区域部分完成装修工程。</t>
  </si>
  <si>
    <t>梧州市中航盈富地产开发有限公司</t>
  </si>
  <si>
    <t>中农联·梧州国际农产品交易中心一期</t>
  </si>
  <si>
    <t>中农联（梧州）建设开发有限公司中农联·梧州国际农产品交易中心一期</t>
  </si>
  <si>
    <t>2019-450405-70-03-024096</t>
  </si>
  <si>
    <t>建设交易中心。</t>
  </si>
  <si>
    <t>已建成区域内完成管网、道路、绿化建设；冷库安装完成；1#、5#、6#、7#、12#、13#栋建筑物完成。</t>
  </si>
  <si>
    <t>续建5号楼，启动9栋建筑物建设。</t>
  </si>
  <si>
    <t>中农联（梧州）建设开发有限公司</t>
  </si>
  <si>
    <t>广西主要支流桂江梧州市城区德安段防洪治理工程</t>
  </si>
  <si>
    <t>广西梧州安澜防洪排涝工程投资有限公司广西主要支流桂江梧州市城区德安段防洪治理工程</t>
  </si>
  <si>
    <t>2017-450403-48-01-020748</t>
  </si>
  <si>
    <t>按20年一遇防洪标准建设堤防9.3千米。</t>
  </si>
  <si>
    <t>堤防填土2.6千米，护岸修坡5千米，固滨笼挡墙3千米，排涝闸2座。</t>
  </si>
  <si>
    <t>完成堤防主体3千米，岸坡4千米。</t>
  </si>
  <si>
    <t>广西梧州安澜防洪排涝工程投资有限公司</t>
  </si>
  <si>
    <t>广西主要支流桂江梧州市城区儒岩段防洪治理工程</t>
  </si>
  <si>
    <t>广西梧州安澜防洪排涝工程投资有限公司广西主要支流桂江梧州市城区儒岩段防洪治理工程</t>
  </si>
  <si>
    <t>2018-450403-76-01-036327</t>
  </si>
  <si>
    <t>建设防洪堤和护岸、4座防洪排涝涵闸等，堤防等级为Ⅳ级。</t>
  </si>
  <si>
    <t>岸坡清表堤长约4千米，石笼网1千米，1#、2#排涝闸开挖。</t>
  </si>
  <si>
    <t>完成主体工程。</t>
  </si>
  <si>
    <t>藤县工业园区提质改造项目</t>
  </si>
  <si>
    <t>藤县中和基础设施投资有限公司藤县工业园区提质改造项目</t>
  </si>
  <si>
    <t>2020-450422-48-01-037923</t>
  </si>
  <si>
    <t>扩建提升南梧二级公路，路线全长8.9千米，建设配套道路、创投中心、排污、陆港建设等工程。</t>
  </si>
  <si>
    <t>配套设施完成主体施工、装饰装修完成70%；创投中心完成基桩工程，主体施工至三层；ABD地块完成厂房主体工程，主体施工至三层；道路工程完成原有路面破碎。</t>
  </si>
  <si>
    <t>配套设施完成装饰装修、配套绿化及附属设施；创投中心完成主体结构封顶；ABD地块完成厂房主体结构封顶；道路工程完成道路路面、绿化、交安及附属人行道。</t>
  </si>
  <si>
    <t>藤县中和基础设施投资有限公司</t>
  </si>
  <si>
    <t>梧州东润实业发展有限公司梧州再生园区基础设施（扩园二期）建设项目</t>
  </si>
  <si>
    <t>2020-450408-78-01-063229</t>
  </si>
  <si>
    <t>总建筑面积60万平方米，建设标准厂房、企业孵化基地及公租房，以及配套设施。</t>
  </si>
  <si>
    <t>完成500米道路清表工作，200亩场地平整。</t>
  </si>
  <si>
    <t>完成2000米道路建设及300亩场地平整。</t>
  </si>
  <si>
    <t>梧州东润实业发展有限公司</t>
  </si>
  <si>
    <t>梧州市红岭商贸物流园区南部片区道路工程一期项目</t>
  </si>
  <si>
    <t>梧州市商贸物流开发建设投资有限公司梧州市红岭商贸物流园区南部片区道路工程一期项目</t>
  </si>
  <si>
    <t>2020-450405-48-03-056201</t>
  </si>
  <si>
    <t>实施园三路南段工程、市政桥梁工程、经九路等，红线宽约36米。</t>
  </si>
  <si>
    <t>桥梁完成基础。</t>
  </si>
  <si>
    <t>桥梁工程完工。</t>
  </si>
  <si>
    <t>梧州市商贸物流开发建设投资有限公司</t>
  </si>
  <si>
    <t>梧州市商贸物流园区基础设施工程经九路东侧道路工程</t>
  </si>
  <si>
    <t>梧州市商贸物流开发建设投资有限公司梧州市商贸物流园区基础设施工程经九路东侧道路工程</t>
  </si>
  <si>
    <t>2020-450405-48-03-024244</t>
  </si>
  <si>
    <t>全长1160.76米，道路红线宽36米。</t>
  </si>
  <si>
    <t>完成桩基施工。</t>
  </si>
  <si>
    <t>完成下穿铁路部分道路建设。</t>
  </si>
  <si>
    <t>苍梧县新县城中心城区一期基础设施建设项目</t>
  </si>
  <si>
    <t>苍梧县城镇建设投资开发有限公司苍梧县新县城中心城区一期基础设施建设项目</t>
  </si>
  <si>
    <t>2020-450421-50-01-000360</t>
  </si>
  <si>
    <t>建设道路全长7768米。</t>
  </si>
  <si>
    <t>完成征地，并开始清表工作。</t>
  </si>
  <si>
    <t>完成部分道路铺设。</t>
  </si>
  <si>
    <t>苍梧县城镇建设投资开发有限公司</t>
  </si>
  <si>
    <t>广西梧州高端不锈钢制品轻工园区基础设施项目（西区）</t>
  </si>
  <si>
    <t>梧州市城投园区建设开发有限公司广西梧州高端不锈钢制品轻工园区基础设施项目（西区）</t>
  </si>
  <si>
    <t>2020-450405-48-01-037209</t>
  </si>
  <si>
    <t>建设园区道路、给水管网、雨水管网、污水管网、电力管线、通讯管线、燃气管网等配套工程。</t>
  </si>
  <si>
    <t>新建长550米南支线道路完成道路硬化，配套新建950米睦邻路完成招标手续及部分路基开挖。</t>
  </si>
  <si>
    <t>新建道路1000米及污水管网，平整土方600亩。</t>
  </si>
  <si>
    <t>梧州市城投园区建设开发有限公司</t>
  </si>
  <si>
    <t>广西梧州高端不锈钢制品轻工园区基础设施项目（南区）</t>
  </si>
  <si>
    <t>梧州市城投园区建设开发有限公司广西梧州高端不锈钢制品轻工园区基础设施项目（南区）</t>
  </si>
  <si>
    <t>2020-450405-48-01-037210</t>
  </si>
  <si>
    <t>建设园区道路、给水管网、雨水管网、污水管网、电力管线、通讯管线、燃气管网等。</t>
  </si>
  <si>
    <t>道路提升基本完成路基拓宽。</t>
  </si>
  <si>
    <t>新建道路1000米及污水管网，平整土方300亩。</t>
  </si>
  <si>
    <t>岑溪市产城融合及乡村振兴扶贫产业园项目</t>
  </si>
  <si>
    <t>岑溪市创业建设投资有限公司岑溪市产城融合及乡村振兴扶贫产业园项目</t>
  </si>
  <si>
    <t>2019-450481-48-01-031270</t>
  </si>
  <si>
    <t>总建筑面积34.16万平方米，建设岑溪市创业创新中心、西创园创业孵化基地、西创园东融科技城标准厂房及附属设施等。</t>
  </si>
  <si>
    <t>创业孵化基地一期已建成5万平方米标准厂房、11层服务中心大楼。二期3号实训研发楼主体已封顶，东融科技城标准厂房一期8栋7万平方米标准厂房已有6栋主体封顶。</t>
  </si>
  <si>
    <t>完成东融科技城一期项目建设并完善周边配套设施。</t>
  </si>
  <si>
    <t>岑溪市创业建设投资有限公司</t>
  </si>
  <si>
    <t>梧州临港经济区配套基础设施PPP项目</t>
  </si>
  <si>
    <t>梧州市东泰国有资产经营有限公司梧州临港经济区配套基础设施PPP项目</t>
  </si>
  <si>
    <t>2020-450400-48-01-008280</t>
  </si>
  <si>
    <t>梧州市江南片区居民饮用水水源地环境提升项目。</t>
  </si>
  <si>
    <t>进港大道、进港三路土、沿江大道、给水厂、污水厂开展土石方挖方工作。</t>
  </si>
  <si>
    <t>达到竣工验收条件。</t>
  </si>
  <si>
    <t>梧州市东泰国有资产经营有限公司</t>
  </si>
  <si>
    <t>梧州临港经济区厂区至码头专用道建设项目</t>
  </si>
  <si>
    <t>梧州临港开发建设有限公司梧州临港经济区厂区至码头专用道建设项目</t>
  </si>
  <si>
    <t>2020-450400-48-01-005288</t>
  </si>
  <si>
    <t>建设2503米长的1#道路，4685米长的2#道路，1031米长的3#道路。</t>
  </si>
  <si>
    <t>目前G321国道至主厂区段专用道已通车使用，G321国道至码头段专用道已进场开挖土方及回填施工，部分路段已在进行水稳层和边坡支护复绿作业。</t>
  </si>
  <si>
    <t>基本完成全线贯通，开展路面硬化施工。</t>
  </si>
  <si>
    <t>梧州临港开发建设有限公司</t>
  </si>
  <si>
    <t>梧州临港经济区标准厂房建设项目</t>
  </si>
  <si>
    <t>梧州临港开发建设有限公司梧州临港经济区标准厂房建设项目</t>
  </si>
  <si>
    <t>2020-450400-48-01-005289</t>
  </si>
  <si>
    <t>总建筑面积522万平方米，建设内容包括梧州临港经济区基础设施及标准厂房等8个子项目。</t>
  </si>
  <si>
    <t>完成场地平整工作，工程量为挖方5000万立方米，填方5000万立方米；共完成打桩约2万根；生活办公区16栋楼房已投入使用。</t>
  </si>
  <si>
    <t>建设约100万平方米标准厂房或仓库，建设场内配套道路，完成变电站建设。</t>
  </si>
  <si>
    <t>万秀区龙湖镇高旺片区城乡联通（一期）工程</t>
  </si>
  <si>
    <t>梧州市城市建设投资开发有限公司万秀区龙湖镇高旺片区城乡联通（一期）工程</t>
  </si>
  <si>
    <t>2019-450400-48-01-046756</t>
  </si>
  <si>
    <t>建设16条城乡连通道路，道路总长度21390米。</t>
  </si>
  <si>
    <t>经三路、纬一路、经四路、纬二路施工完成；江南路（经二路至经四路段）路面结构层施工完成；高旺湖西路路面结构层完成50%。</t>
  </si>
  <si>
    <t>高旺路部分路段施工。</t>
  </si>
  <si>
    <t>梧州市城市建设投资开发有限公司</t>
  </si>
  <si>
    <t>苍梧县新县城东融扶贫产业园基础设施</t>
  </si>
  <si>
    <t>苍梧县城镇建设投资开发有限公司苍梧县新县城东融扶贫产业园基础设施</t>
  </si>
  <si>
    <t>2020-450421-78-01-012411</t>
  </si>
  <si>
    <t>建设标准厂房及乡村振兴产业综合运营服务中心；道路工程为G207改线、工业经二路、工业纬四路，配套建设绿化工程等。</t>
  </si>
  <si>
    <t>工业纬四路完成路基清淤换填淤泥及土方各2.3万立方米；完成路基填筑1.2万立方米。</t>
  </si>
  <si>
    <t>完成一期部分厂房主体及主干道铺设。</t>
  </si>
  <si>
    <t>藤县新材料产业园（一期）五通一平及配套设施建设项目</t>
  </si>
  <si>
    <t>藤县桂民投投资有限公司藤县新材料产业园（一期）五通一平及配套设施建设项目</t>
  </si>
  <si>
    <t>2019-450422-48-03-036653</t>
  </si>
  <si>
    <t>建设顺风钛业12万吨钛白粉生产项目及4家钛白企业退城进园搬迁、涂料、美白日化等新材料上下游产业项目。</t>
  </si>
  <si>
    <t>土方完成挖方1400万立方米，完成填方1600万立方米，石方爆破开挖70万立方米。</t>
  </si>
  <si>
    <t>完成一期范围内8000亩土地平整，完成工业大道等路网工程。</t>
  </si>
  <si>
    <t>藤县桂民投投资有限公司</t>
  </si>
  <si>
    <t>粤桂合作特别试验区社学片区横一路</t>
  </si>
  <si>
    <t>广西梧州粤桂合作特别试验区投资开发有限公司粤桂合作特别试验区社学片区横一路</t>
  </si>
  <si>
    <t>2020-450407-48-01-012286</t>
  </si>
  <si>
    <t>城市主干道，总长4.4千米，道路红线宽49米。</t>
  </si>
  <si>
    <t>土方工程施工，开展道路两侧边坡防护等工程；完成路基施工长约1100米。</t>
  </si>
  <si>
    <t>道路施工。</t>
  </si>
  <si>
    <t>广西梧州粤桂合作特别试验区投资开发有限公司</t>
  </si>
  <si>
    <t>藤县中和陶瓷产业园PPP项目（一期)</t>
  </si>
  <si>
    <t>藤县中和陶瓷产业园管委会藤县中和陶瓷产业园PPP项目（一期)</t>
  </si>
  <si>
    <t>2018-450000-48-01-027858</t>
  </si>
  <si>
    <t>总建筑面积31.5万平方米，新建物流园区、工人新村及员工劳动就业服务培训网点等配套设施。</t>
  </si>
  <si>
    <t>物流园西区完成装修投入使用；望园大道、广源南路、贵海路完成路面可使用；其他道路道路已基本完成路基，完成部分路面工程；场平工程已全部完成。</t>
  </si>
  <si>
    <t>完成产业新城、物流园东区主体及装修；完成剩余道路工程施工，达到交付使用状态。</t>
  </si>
  <si>
    <t>藤县中和陶瓷产业园管委会</t>
  </si>
  <si>
    <t>梧州循环经济产业园区智能制造装备与电子信息产业园基础设施项目</t>
  </si>
  <si>
    <t>梧州东润实业发展有限公司梧州循环经济产业园区智能制造装备与电子信息产业园基础设施项目</t>
  </si>
  <si>
    <t>2019-450408-78-01-011084</t>
  </si>
  <si>
    <t>建设市政道路12347米、给水管网5099米、雨水管网10618米、污水管网8728米、中水管网2092米、绿廊52万平方米等配套设施。</t>
  </si>
  <si>
    <t>完成三栋厂房主体工程。</t>
  </si>
  <si>
    <t>完成3.6万平方米标准厂房建设。</t>
  </si>
  <si>
    <t>梧州循环经济产业园区科教示范新城基础设施项目</t>
  </si>
  <si>
    <t>梧州东润实业发展有限公司梧州循环经济产业园区科教示范新城基础设施项目</t>
  </si>
  <si>
    <t>2019-450408-78-01-011085</t>
  </si>
  <si>
    <t>建设市政道路10210米、给水管网10210米、雨水管网16970米、污水管网16970米、绿廊238000平方米、污水处理厂等配套设施。</t>
  </si>
  <si>
    <t>完成1100米道路路基工程施工，200亩场地平整工作。</t>
  </si>
  <si>
    <t>完成1100米道路路面工程及900米道路路基工程,200亩场地平整工作。</t>
  </si>
  <si>
    <t>梧州市苍海新区地下综合管廊及部分道路建设工程</t>
  </si>
  <si>
    <t>梧州市苍海建设开发有限公司梧州市苍海新区地下综合管廊及部分道路建设工程</t>
  </si>
  <si>
    <t>2018-450406-78-01-013670</t>
  </si>
  <si>
    <t>新建7条市政道路，道路总长19千米，新建跨江大道管廊及南梧大道管廊，管廊总长4345米。</t>
  </si>
  <si>
    <t>铁路北路完成路面工程级配碎石摊铺1.2万平方米，水稳基层摊铺1.52万平方米；跨江大道完成跨江桥主体结构浇筑；南梧大道完成管廊主体结构施工2260米。</t>
  </si>
  <si>
    <t>铁路北路、南梧大道、跨江大道完工。</t>
  </si>
  <si>
    <t>梧州市苍海建设开发有限公司</t>
  </si>
  <si>
    <t>梧州市天纺纺织智造供应链环保产业园基础设施建设项目</t>
  </si>
  <si>
    <t>梧州市天纺纺织品发展有限公司梧州市天纺纺织智造供应链环保产业园基础设施建设项目</t>
  </si>
  <si>
    <t>2019-450403-18-03-011007</t>
  </si>
  <si>
    <t>建设30万吨/天工业污水处理厂级配套管网、20万吨/天工业供水、3万吨/天生活供水及配套管网，建设配套供热管道、供电系统。</t>
  </si>
  <si>
    <t>开工建设污水处理厂基础工程、热电联厂基础工程基本完成。</t>
  </si>
  <si>
    <t>污水处理厂基础工程基本完成、热电联厂基础工程基本完成。</t>
  </si>
  <si>
    <t>梧州市天纺纺织品发展有限公司</t>
  </si>
  <si>
    <t>粤桂合作特别试验区江北片区路网工程一期</t>
  </si>
  <si>
    <t>广西梧州粤桂合作特别试验区投资开发有限公司粤桂合作特别试验区江北片区路网工程一期</t>
  </si>
  <si>
    <t>2019-450407-48-01-011262</t>
  </si>
  <si>
    <t>市政道路，全长8.6千米，江北片区道路共4条。</t>
  </si>
  <si>
    <t>1号路、4号路已基本完成半幅路面建设，3号路雨污水全部预埋并回填，完成路基建设。</t>
  </si>
  <si>
    <t>广西梧州高端不锈钢制品轻工园区基础设施项目（北区）</t>
  </si>
  <si>
    <t>梧州市城投园区建设开发有限公司广西梧州高端不锈钢制品轻工园区基础设施项目（北区）</t>
  </si>
  <si>
    <t>2020-450405-48-01-037213</t>
  </si>
  <si>
    <t>主要开展场地平整，并建设园区道路等配套工程。</t>
  </si>
  <si>
    <t>已完成长钢大道建设及地下管网等配套，新建一条1000米道路目前已完成路基开挖及平整；金海后山土地平整完成约85%工程量。</t>
  </si>
  <si>
    <t>梧州市苍海片区棚户区（城中村）改造项目</t>
  </si>
  <si>
    <t>梧州市苍海新城工程开发有限公司梧州市苍海片区棚户区（城中村）改造项目</t>
  </si>
  <si>
    <t>2018-450406-47-01-024908</t>
  </si>
  <si>
    <t>总建筑面积为23万平方米，建设内容主要包括：安置区的安置住房建筑安装工程、电气工程、绿化工程等。</t>
  </si>
  <si>
    <t>1#、2#楼外架拆除完成；3#、4#楼屋面构架完成；5#楼主体完成；6#楼屋面层砼养护；7#楼坡屋面构架完成；10#、11#楼管桩静载试验完成。</t>
  </si>
  <si>
    <t>1#-7#楼主体竣工。</t>
  </si>
  <si>
    <t>梧州市苍海新城工程开发有限公司</t>
  </si>
  <si>
    <t>梧州市灵长类繁育与生物资源中心项目</t>
  </si>
  <si>
    <t>梧州昭衍生物技术有限公司梧州市灵长类繁育与生物资源中心项目</t>
  </si>
  <si>
    <t>2019-450409-73-03-007282</t>
  </si>
  <si>
    <t>总建筑面积164312平方米，建设员工操作区、储存区、检疫区等。</t>
  </si>
  <si>
    <t>完成养殖区5万平方米主体建设。</t>
  </si>
  <si>
    <t>基本完成猴舍建设及设备安装，办公楼完成主体建设。</t>
  </si>
  <si>
    <t>梧州昭衍生物技术有限公司</t>
  </si>
  <si>
    <t>岑溪市大业至诚谏公路工程</t>
  </si>
  <si>
    <t>岑溪市交通运输局岑溪市大业至诚谏公路工程</t>
  </si>
  <si>
    <t>2020-450481-48-01-001189</t>
  </si>
  <si>
    <t>改扩建公路项目，线路全长22千米。</t>
  </si>
  <si>
    <t>完成路基开挖500米。</t>
  </si>
  <si>
    <t>完成路基开挖2000米。</t>
  </si>
  <si>
    <t>岑溪市交通运输局</t>
  </si>
  <si>
    <t>岑溪市马路至波塘二级公路工程</t>
  </si>
  <si>
    <t>岑溪市交通运输局岑溪市马路至波塘二级公路工程</t>
  </si>
  <si>
    <t>2020-450481-48-01-001183</t>
  </si>
  <si>
    <t>全长17千米，路基红线宽8.5米，双向两车道。</t>
  </si>
  <si>
    <t>完成路基开挖200米。</t>
  </si>
  <si>
    <t>岑溪市大业至梨木公路工程</t>
  </si>
  <si>
    <t>岑溪市交通运输局岑溪市大业至梨木公路工程</t>
  </si>
  <si>
    <t>2020-450481-48-01-001186</t>
  </si>
  <si>
    <t>二级公路，改扩建线路全长19千米，路基红线宽8.5米，双向两车道。</t>
  </si>
  <si>
    <t>岑溪市筋竹至西创园公路工程</t>
  </si>
  <si>
    <t>岑溪市交通运输局岑溪市筋竹至西创园公路工程</t>
  </si>
  <si>
    <t>2020-450481-48-01-001190</t>
  </si>
  <si>
    <t>新建公路全长6千米，路基红线宽12米，双向两车道。</t>
  </si>
  <si>
    <t>完成路基开挖100米。</t>
  </si>
  <si>
    <t>梧州至藤县藤州镇公路工程（梧州港北岸疏港大道）</t>
  </si>
  <si>
    <t>梧州市交通投资开发有限公司梧州至藤县藤州镇公路工程（梧州港北岸疏港大道）</t>
  </si>
  <si>
    <t>2019-450400-48-01-028373</t>
  </si>
  <si>
    <t>二级公路，全长约35千米，路基红线宽12米。</t>
  </si>
  <si>
    <t>完成路基工程77.7%，桥梁工程27.3%，涵洞工程55%，绿化工程40%。</t>
  </si>
  <si>
    <t>完成路基、桥涵施工。</t>
  </si>
  <si>
    <t>梧州市交通投资开发有限公司</t>
  </si>
  <si>
    <t>绿地梧州城际空间站基础配套设施工程</t>
  </si>
  <si>
    <t>梧州市苍海建设开发有限公司绿地梧州城际空间站基础配套设施工程</t>
  </si>
  <si>
    <t>2020-450406-48-01-000031</t>
  </si>
  <si>
    <t>建设道路14条，总长12.6千米，红线宽12-45米。</t>
  </si>
  <si>
    <t>站前北路AK1+340-AK0+620段完成CFG桩、路基完成260米、雨水管完成800米和污水管完成800米。</t>
  </si>
  <si>
    <t>完成AK1+620-AK0+480涉铁土方，完成AK1+340-AK0+480段路基。</t>
  </si>
  <si>
    <t>蒙山泽元现代农业核心示范基地项目</t>
  </si>
  <si>
    <t>蒙山县泽元现代农业发展有限公司蒙山泽元现代农业核心示范基地项目</t>
  </si>
  <si>
    <t>2020-450423-05-01-036742</t>
  </si>
  <si>
    <t>总建筑面积为2.2万平方米，包含农产品加工智能厂房、30万级净化车间等。</t>
  </si>
  <si>
    <t>项目一期工程已经基本完工，农产品加工车间、办公楼、食堂、智慧农业展厅已建设完成，开始种植蔬菜，200亩蔬菜大棚开始动工建设。</t>
  </si>
  <si>
    <t>继续完成200亩示范大棚蔬菜的建设；在基地建设配套冷库及分拣车间。</t>
  </si>
  <si>
    <t>蒙山县泽元现代农业发展有限公司</t>
  </si>
  <si>
    <t>梧州港藤县港区赤水圩作业区码头三期工程</t>
  </si>
  <si>
    <t>广西翅冀码头有限公司梧州港藤县港区赤水圩作业区码头三期工程</t>
  </si>
  <si>
    <t>2019-450422-55-02-044498</t>
  </si>
  <si>
    <t>建设港池及护岸开挖工程、码头水工工程、护岸工程、道路堆场、陆域形成、装卸工艺设备购置及安装工程等。</t>
  </si>
  <si>
    <t>开展港口岸线建设。</t>
  </si>
  <si>
    <t>码头水工工程、护岸工程、道路堆场、陆域建成，开展设备采购。</t>
  </si>
  <si>
    <t>广西翅冀码头有限公司</t>
  </si>
  <si>
    <t>梧州港藤县港区赤水圩作业区二期工程</t>
  </si>
  <si>
    <t>梧州衡远港务有限公司梧州港藤县港区赤水圩作业区二期工程</t>
  </si>
  <si>
    <t>2019-450422-55-02-045111</t>
  </si>
  <si>
    <t>建设2个3000吨级泊位，年吞吐量为185万吨，设计年通过能力227万吨。</t>
  </si>
  <si>
    <t>水工码头工程PST管桩、灌注桩、桩帽、立柱全部完成；完成码头主体施工。闸口办公室、供水调节站完成主体结构；机械库、维修车间完成基础。</t>
  </si>
  <si>
    <t>完成码头水工结构交工验收工作；基本完成后方陆域建设。</t>
  </si>
  <si>
    <t>梧州衡远港务有限公司</t>
  </si>
  <si>
    <t>梧州国际影视文旅城项目</t>
  </si>
  <si>
    <t>广西宏陇文化旅游开发有限公司梧州国际影视文旅城项目</t>
  </si>
  <si>
    <t>2020-450406-72-03-030595</t>
  </si>
  <si>
    <t>一期主要建设梧州国际影视文旅城；二期建设民办学校、影视城商业配套等项目。</t>
  </si>
  <si>
    <t>展示中心封顶，正在进行内部装修。已完成总工程量85%。</t>
  </si>
  <si>
    <t>建设商业街区及配套设施。</t>
  </si>
  <si>
    <t>广西宏陇文化旅游开发有限公司</t>
  </si>
  <si>
    <t>梧州市三总府文化旅游博览区</t>
  </si>
  <si>
    <t>梧州市文化旅游投资发展有限公司梧州市三总府文化旅游博览区</t>
  </si>
  <si>
    <t>2019-450403-87-03-007677</t>
  </si>
  <si>
    <t>总建筑面积约9万平方米，分三个分区版块实施。</t>
  </si>
  <si>
    <t>地下车库主体结构已经完成；仿古建筑、总兵府、总镇府、总督府的主体结构均已完成。</t>
  </si>
  <si>
    <t>完成装饰装修、人防等工程。</t>
  </si>
  <si>
    <t>梧州市文化旅游投资发展有限公司</t>
  </si>
  <si>
    <t>梧州市桂东生态环保基地项目</t>
  </si>
  <si>
    <t>广西科丽能生态环境有限公司梧州市桂东生态环保基地项目</t>
  </si>
  <si>
    <t>2019-450406-77-02-039431</t>
  </si>
  <si>
    <t>建设工业废物焚烧处置设施、危废减量化无害化处置设施、危废安全填埋场、资源化利用设施等。</t>
  </si>
  <si>
    <t>桂东生态医疗废物处置项目主体已封顶，完成整体的土建工程等工作，一期场地平整工作已完成工程进度的95%。</t>
  </si>
  <si>
    <t>建设一期刚性填埋库区、柔性填埋库区、暂存库、物化及污水处理系统、稳定/固化处置系统、综合楼及配套公用工程。</t>
  </si>
  <si>
    <t>广西科丽能生态环境有限公司</t>
  </si>
  <si>
    <t>龙圩区中小企业创新创业示范产业园（华南金属城）项目</t>
  </si>
  <si>
    <t>梧州市龙投国有资产运营集团有限公司龙圩区中小企业创新创业示范产业园（华南金属城）项目</t>
  </si>
  <si>
    <t>2020-450406-47-01-038651</t>
  </si>
  <si>
    <t>建设企业集聚区和创新创业孵化基地，建设企业孵化综合大楼、展示交易市场等工程。</t>
  </si>
  <si>
    <t>园区一期开展进场清表。</t>
  </si>
  <si>
    <t>园区一期完成进场清表，分四个作业区同步施工，土方开挖回填、清淤及土方回填。</t>
  </si>
  <si>
    <t>梧州市龙投国有资产运营集团有限公司</t>
  </si>
  <si>
    <t>广西梧州建筑新材料科技产业园项目</t>
  </si>
  <si>
    <t>梧州市城建投资发展集团有限公司广西梧州建筑新材料科技产业园项目</t>
  </si>
  <si>
    <t>2020-450400-50-01-028889</t>
  </si>
  <si>
    <t>总建筑面积约130万平方米，建设包括码头、市政主干路、产业园、预制混凝土构件及加工设备工厂等。</t>
  </si>
  <si>
    <t>2021-2028年</t>
  </si>
  <si>
    <t>推进管道迁改、供排水管网、电力迁改项目建设。</t>
  </si>
  <si>
    <t>完成砂石工厂、构件工厂建设、简易码头建设，及首期产业用地场平及配套建设。</t>
  </si>
  <si>
    <t>梧州市城建投资发展集团有限公司</t>
  </si>
  <si>
    <t>新型工业化（花岗岩石材）绿色循环经济产业示范区建设项目</t>
  </si>
  <si>
    <t>岑溪伟正石材有限公司新型工业化（花岗岩石材）绿色循环经济产业示范区建设项目</t>
  </si>
  <si>
    <t>2020-450481-10-03-037528</t>
  </si>
  <si>
    <t>建设绿色石材加工区、循环经济产业区、商务交易仓储物流区、石材机械工器具制造区和石材研发中心区等板块。</t>
  </si>
  <si>
    <t>完成一期石材加工厂，并开始试产。</t>
  </si>
  <si>
    <t>一期石材加工厂及其配套设施投入生产。</t>
  </si>
  <si>
    <t>岑溪伟正石材有限公司</t>
  </si>
  <si>
    <t>广西乾盛再生资源利用有限公司建筑废弃物资源化利用项目（一期）</t>
  </si>
  <si>
    <t>2017-450000-77-03-010597</t>
  </si>
  <si>
    <t>年处理建筑废弃物100万吨。</t>
  </si>
  <si>
    <t>研发实验中心工程已完成主体工程；完成混凝土搅拌站建设，实现1号线、2号线投产，完成实验室的搭建；完成破碎生产线的投资建设。</t>
  </si>
  <si>
    <t>完成研发实验中心工程装饰装修；完成管桩项目设备订购安装，完成管桩项目的整体投资建设。</t>
  </si>
  <si>
    <t>广西乾盛再生资源利用有限公司</t>
  </si>
  <si>
    <t>生物质能锅炉生产项目（一期）</t>
  </si>
  <si>
    <t>广西西江特种设备制造有限公司生物质能锅炉生产项目（一期）</t>
  </si>
  <si>
    <t>2103-450408-04-02-829177</t>
  </si>
  <si>
    <t>总建筑面积约2.6万平方米，建设车间、仓库，购置膜式壁数控自动生产线等生产设备。</t>
  </si>
  <si>
    <t>完成基础建设。</t>
  </si>
  <si>
    <t>完成锅筒车间的建设。</t>
  </si>
  <si>
    <t>广西西江特种设备制造有限公司</t>
  </si>
  <si>
    <t>梧州市狮卧山生态修复工程</t>
  </si>
  <si>
    <t>梧州市东泰国有资产经营有限公司梧州市狮卧山生态修复工程</t>
  </si>
  <si>
    <t>2019-450405-77-01-032645</t>
  </si>
  <si>
    <t>实施生态修复及其配套市政道路的建设。</t>
  </si>
  <si>
    <t>8号路路基工程土石方开挖全部完成；土方填筑累计完成约95%；排水管线施工累计完成约100%；边坡挂网完累计完成约90%，喷植累计完成约96%。</t>
  </si>
  <si>
    <t>完成8号路路面和七号边坡复绿施工等。</t>
  </si>
  <si>
    <t>梧州学院北校区</t>
  </si>
  <si>
    <t>2017-450400-82-01-014160</t>
  </si>
  <si>
    <t>总建筑面积15.6万平方米，建设学生生活、教学及实验实训、体育运动三大功能区，新建宿舍、食堂、教室、实验楼、校医院等。</t>
  </si>
  <si>
    <t>4栋学生宿舍、2#食堂综合楼已投入使用；1#综合教学楼建设完成、1#阶梯教室封顶；1#实验实训楼浇捣至3层，7#职业培训楼浇捣3层。</t>
  </si>
  <si>
    <t>完成合同内所有单位工程。</t>
  </si>
  <si>
    <t>梧州学院</t>
  </si>
  <si>
    <t>梧州医学高等专科学校</t>
  </si>
  <si>
    <t>湖南省新潇湘文化传播有限公司梧州医学高等专科学校</t>
  </si>
  <si>
    <t>2019-450406-82-02-003273</t>
  </si>
  <si>
    <t>建设全日制普通高等院校。</t>
  </si>
  <si>
    <t>两栋学生公寓主体已封顶，正在外立面装修。</t>
  </si>
  <si>
    <t>两栋学生公寓主体竣工并投入使用，建设体育馆及基础设施。</t>
  </si>
  <si>
    <t>湖南省新潇湘文化传播有限公司</t>
  </si>
  <si>
    <t>岑溪泰森新纺织产业集聚区项目</t>
  </si>
  <si>
    <t>广西业盛富泰实业投资有限公司岑溪泰森新纺织产业集聚区项目</t>
  </si>
  <si>
    <t>2019-450481-17-03-037972</t>
  </si>
  <si>
    <t>总建筑面积约36万平方米。主要建设车间、仓库等为一体的纺织产业集聚区。</t>
  </si>
  <si>
    <t>已完成5万平方的钢结构厂房外墙板工程及室内地坪工程，基本具备投入使用条件；研发中心、物流中心、办公大楼完成桩基工程；配套仓库及锅炉房主体已经完成；地下车库及资料室土建工程已完成。</t>
  </si>
  <si>
    <t>完成污水处理厂建设，1条生产线试产。</t>
  </si>
  <si>
    <t>广西业盛富泰实业投资有限公司</t>
  </si>
  <si>
    <t>梧州市长洲区倒水桂江公路大桥</t>
  </si>
  <si>
    <t>长洲区交通运输局梧州市长洲区倒水桂江公路大桥</t>
  </si>
  <si>
    <t>2017-450405-54-01-020140</t>
  </si>
  <si>
    <t>新建三级公路，路基宽为8.5米，全长2.733千米，桥宽17米，桥梁桥长569.8米。</t>
  </si>
  <si>
    <t>路基工程完成1/4；桂江大桥主引桥下部已完成，7#主墩悬浇梁完成至8#块；8#主墩悬浇梁完成至4#块；箱梁预制全部完成。</t>
  </si>
  <si>
    <t>路基工程全部完工；桂江大桥主墩悬浇块段全部完成并合拢；箱梁架设全部完成；桥面系全部完成。古社小桥全部完成。</t>
  </si>
  <si>
    <t>长洲区交通运输局</t>
  </si>
  <si>
    <t>梧州循环经济产业园区至苍海新区进城大道项目</t>
  </si>
  <si>
    <t>梧州东润实业发展有限公司梧州循环经济产业园区至苍海新区进城大道项目</t>
  </si>
  <si>
    <t>2019-450408-48-01-011101</t>
  </si>
  <si>
    <t>市政道路，全长4500米，红线宽40-45米。</t>
  </si>
  <si>
    <t>完成2000米道路路基工程施工。</t>
  </si>
  <si>
    <t>完成1000米路基工程及2000米道路路面工程。</t>
  </si>
  <si>
    <t>藤县西江二桥及引道工程</t>
  </si>
  <si>
    <t>藤县建通投资开发有限公司藤县西江二桥及引道工程</t>
  </si>
  <si>
    <t>2017-450422-54-01-015421</t>
  </si>
  <si>
    <t>全长11.2千米，其中D主线全长9.7千米，采用一级公路标准，4条匝道共长1.5千米，采用二级公路标准。</t>
  </si>
  <si>
    <t>项目部建设已完成；混凝土拌合站已投入使用；北岸施工便道已修建完成；工地试验室已投入使用；完成北岸涵洞施工；完成北岸锚索格梁施工。</t>
  </si>
  <si>
    <t>完成南岸路基工程30%，涵洞工程100%。完成北桥钢栈桥施工。完成北桥桩基施工，承台施工。</t>
  </si>
  <si>
    <t>藤县建通投资开发有限公司</t>
  </si>
  <si>
    <t>广西正邦蒙山县屯巴山生态养殖繁育基地项目</t>
  </si>
  <si>
    <t>蒙山县正邦畜牧发展有限公司广西正邦蒙山县屯巴山生态养殖繁育基地项目</t>
  </si>
  <si>
    <t>2020-450423-03-03-052018</t>
  </si>
  <si>
    <t>总建筑面积53.7万平方米，建设猪舍、二级中转区等附属设施。</t>
  </si>
  <si>
    <t>1#、2#栋楼房猪舍旋挖桩基础正在施工，完成开挖56个基础桩;完成地基的钢筋和混凝土浇筑；完成项目供配电施工。</t>
  </si>
  <si>
    <t>完成猪舍楼独立基础设施工程施工及基地生产区主体建设结构。</t>
  </si>
  <si>
    <t>蒙山县正邦畜牧发展有限公司</t>
  </si>
  <si>
    <t>岑溪市绿色智能生态渔业产业基地项目</t>
  </si>
  <si>
    <t>岑溪市鑫坚农业科技有限公司岑溪市绿色智能生态渔业产业基地项目</t>
  </si>
  <si>
    <t>2020-450481-04-03-036716</t>
  </si>
  <si>
    <t>建设源水处理区、高位池养殖区、水产品暂养区、餐饮区、行政办公区、尾水处理区。规模：淡水鱼类种苗1046万尾，生产高品质淡水商品鱼约1600吨。</t>
  </si>
  <si>
    <t>完成场地土地清表、平整工作，完成13个高位养鱼池工作。</t>
  </si>
  <si>
    <t>建设高位池58个、综合办公楼区、尾水处理区、给排水系统、道路硬化、绿化工程。</t>
  </si>
  <si>
    <t>岑溪市鑫坚农业科技有限公司</t>
  </si>
  <si>
    <t>梧州市苍梧县温氏产业园项目（一期）</t>
  </si>
  <si>
    <t>温氏食品集团股份有限公司梧州市苍梧县温氏产业园项目（一期）</t>
  </si>
  <si>
    <t>2019-450421-03-03-030903</t>
  </si>
  <si>
    <t>建设种禽场、孵化厂等设施，年上市肉鸡1500万羽。</t>
  </si>
  <si>
    <t>温氏佳丰屠宰厂建成，温氏总部建成并进驻办公，饲料厂基本建成，人和村上塘肉鸡养殖基地建成一栋，思艾村东方山肉鸡养殖基地完成三通一平。</t>
  </si>
  <si>
    <t>思艾村东方山肉鸡养殖基地基本建成。</t>
  </si>
  <si>
    <t>温氏食品集团股份有限公司</t>
  </si>
  <si>
    <t>北海市人民政府</t>
  </si>
  <si>
    <t>线性驱动核心技术智能家居产品智能工厂项目</t>
  </si>
  <si>
    <t>广西乐歌智能家居有限公司线性驱动核心技术智能家居产品智能工厂项目</t>
  </si>
  <si>
    <t>2103-450521-89-01-844021</t>
  </si>
  <si>
    <t>建设线性驱动智能家居产品生产线，配备智能立体仓库、物流自动化系统、机器人抓取系统等设施。</t>
  </si>
  <si>
    <t>正在开展基础施工。</t>
  </si>
  <si>
    <t>完成1#-3#厂房封顶。</t>
  </si>
  <si>
    <t>广西乐歌智能家居有限公司</t>
  </si>
  <si>
    <t>北海港铁山港航道三期工程</t>
  </si>
  <si>
    <t>北海市路港建设投资开发有限公司北海港铁山港航道三期工程</t>
  </si>
  <si>
    <t>2018-450512-55-01-028842</t>
  </si>
  <si>
    <t>对航道进行疏浚和拓宽，长23.6千米，宽度95-190米，按满足10万吨级船舶建设。</t>
  </si>
  <si>
    <t>I标段、Ⅱ标段已交工验收。Ⅲ标段开展施工范围内鱼排、蚝排数量清点工作。</t>
  </si>
  <si>
    <t>完成100万方疏浚量。</t>
  </si>
  <si>
    <t>北海市路港建设投资开发有限公司</t>
  </si>
  <si>
    <t>惠科移动智能终端项目</t>
  </si>
  <si>
    <t>广西惠科移动智能有限公司惠科移动智能终端项目</t>
  </si>
  <si>
    <t>2019-450502-39-03-002703</t>
  </si>
  <si>
    <t>新建66万平方米厂房，购置8000台CNC，新建50条屏幕邦定线等配套设施。</t>
  </si>
  <si>
    <t>S5地块厂房建成开园，压铸车间建成投产。</t>
  </si>
  <si>
    <t>压铸项目新置设备全部到位；建设铜新材料项目厂房，并完成部分厂房建设。</t>
  </si>
  <si>
    <t>广西惠科移动智能有限公司</t>
  </si>
  <si>
    <t>惠科智能电视机项目</t>
  </si>
  <si>
    <t>广西惠科智能显示有限公司惠科智能电视机项目</t>
  </si>
  <si>
    <t>2019-450502-39-03-002626</t>
  </si>
  <si>
    <t>新建190万平方米厂房及配套建筑，建设整机生产线90条等配套设施。</t>
  </si>
  <si>
    <t>整机车间、五金车间、纸箱机板车间、邦定车间、磨具车间、邦定车间建成投产。</t>
  </si>
  <si>
    <t>模组项目，完成12条模组生产线建设及投产；笔记本项目，完成5条笔记本生产线建设及投产。</t>
  </si>
  <si>
    <t>广西惠科智能显示有限公司</t>
  </si>
  <si>
    <t>合浦石湾风电场平价风电项目</t>
  </si>
  <si>
    <t>远景能源有限公司合浦石湾风电场平价风电项目</t>
  </si>
  <si>
    <t>2020-450000-44-02-017099</t>
  </si>
  <si>
    <t>总装机容量为100兆瓦，安装34台单机容量为3000千瓦的风力发电机组，新建一座220千伏升压变电站。</t>
  </si>
  <si>
    <t>风机基础浇筑完成34基，风机吊装完成17台。</t>
  </si>
  <si>
    <t>全容量建成，并网发电。</t>
  </si>
  <si>
    <t>远景能源有限公司</t>
  </si>
  <si>
    <t>合浦乌家风电场平价风电项目</t>
  </si>
  <si>
    <t>远景能源有限公司合浦乌家风电场平价风电项目</t>
  </si>
  <si>
    <t>2020-450000-44-02-017098</t>
  </si>
  <si>
    <t>规划装机容量为100兆瓦，安装34台单机容量为3000千瓦的风力发电机组，新建一座220千伏升压变电站。</t>
  </si>
  <si>
    <t>已完成风机基础33基，风机吊装完成11台。</t>
  </si>
  <si>
    <t>广西瑞和生物能源科技有限公司年产10万吨环保生物液态能源项目</t>
  </si>
  <si>
    <t>2019-450512-25-03-002977</t>
  </si>
  <si>
    <t>建设年产10万吨环保生物柴油生产线。</t>
  </si>
  <si>
    <t>已完成办公楼、倒班楼、固废库/备件库、维修车间、消防泵房/杂物房、酯化酯车间交换车间等框架结构封顶。</t>
  </si>
  <si>
    <t>完成基础施工。</t>
  </si>
  <si>
    <t>广西瑞和生物能源科技有限公司</t>
  </si>
  <si>
    <t>龙港新区北海铁山东港产业园污水处理厂一期工程</t>
  </si>
  <si>
    <t>北海龙港新区投资开发有限公司龙港新区北海铁山东港产业园污水处理厂一期工程</t>
  </si>
  <si>
    <t>2020-450521-77-01-009666</t>
  </si>
  <si>
    <t>建设日处理规模4万吨的污水处理厂及配套设施。</t>
  </si>
  <si>
    <t>项目一期厂房、机修车间、钠盐包装车间等生产配套设施施工完成。</t>
  </si>
  <si>
    <t>完成一期项目投产。</t>
  </si>
  <si>
    <t>北海龙港新区投资开发有限公司</t>
  </si>
  <si>
    <t>合浦县污水处理厂二期扩建工程</t>
  </si>
  <si>
    <t>广西北部湾水务集团有限公司合浦县污水处理厂二期扩建工程</t>
  </si>
  <si>
    <t>2017-450521-77-01-041356</t>
  </si>
  <si>
    <t>新建CASS生物池、储泥池细格栅间及旋流沉砂池、污泥脱水车间等设施。</t>
  </si>
  <si>
    <t>具备联合调试运行及达到验收条件。</t>
  </si>
  <si>
    <t>广西北部湾水务集团有限公司</t>
  </si>
  <si>
    <t>北海市海城区涠洲岛旅游区医院</t>
  </si>
  <si>
    <t>北海市人民医院北海市海城区涠洲岛旅游区医院</t>
  </si>
  <si>
    <t>2017-450502-83-01-022273</t>
  </si>
  <si>
    <t>总建筑面积2.2万平方米，建设急诊等相关配套设施；二级综合医院按250张病床设置。</t>
  </si>
  <si>
    <t>开展项目一期主体施工。</t>
  </si>
  <si>
    <t>项目一期完工，取得项目二期初设批复。</t>
  </si>
  <si>
    <t>北海市人民医院</t>
  </si>
  <si>
    <t>北海市人民医院异地扩建及广西海上紧急医学救援中心</t>
  </si>
  <si>
    <t>2019-450503-83-01-012213</t>
  </si>
  <si>
    <t>北海市人民医院异地扩建建筑面积11.89万平方米，广西海难紧急医学救援中心新建建筑面积2.2万平方米，异地扩建及海难紧急救援中心建筑面积14.1万平方米。</t>
  </si>
  <si>
    <t>北海市人民医院异地扩建（二期）完工。</t>
  </si>
  <si>
    <t>广西海上紧急医学救援中心开工建设。</t>
  </si>
  <si>
    <t>北海市旺盛江水库除险加固工程</t>
  </si>
  <si>
    <t>北海市合浦水库工程管理局北海市旺盛江水库除险加固工程</t>
  </si>
  <si>
    <t>2017-450000-76-01-000782</t>
  </si>
  <si>
    <t>加固主副坝、改建维修溢洪道、放水涵管，维修加固璋加隧洞；重建南流江大渡槽；衬砌加固8处大挖方连通渠；加固渠首枢纽；建设大坝安全监测系统等；水库总库容1.3亿立方米。</t>
  </si>
  <si>
    <t>完成15座主副坝内外坡加固，完成第一、二、四、五溢洪道重建。</t>
  </si>
  <si>
    <t>完成80%工程量。</t>
  </si>
  <si>
    <t>北海市合浦水库工程管理局</t>
  </si>
  <si>
    <t>北海市涠洲水库扩容工程</t>
  </si>
  <si>
    <t>北海市水利工程管理处北海市涠洲水库扩容工程</t>
  </si>
  <si>
    <t>2018-450502-76-01-002158</t>
  </si>
  <si>
    <t>建设牛角湖水库扩容等工程。</t>
  </si>
  <si>
    <t>已完成沟门-牛角湖-涠洲水库输水管道工程、完成沟门雨水及基流收集工程主体工程、完成北港与牛角湖连通工程480米管道安装。</t>
  </si>
  <si>
    <t>北海市水利工程管理处</t>
  </si>
  <si>
    <t>海洋食品产业化项目</t>
  </si>
  <si>
    <t>鲜美来食品股份有限公司海洋食品产业化项目</t>
  </si>
  <si>
    <t>2019-450502-13-03-038080</t>
  </si>
  <si>
    <t>总建筑面积5万平方米，建设海洋食品加工车间、配套生活楼等设施。</t>
  </si>
  <si>
    <t>已开工，完成厂房主体。</t>
  </si>
  <si>
    <t>完成生产线安装。</t>
  </si>
  <si>
    <t>鲜美来食品股份有限公司</t>
  </si>
  <si>
    <t>广西液化天然气（LNG）项目二期工程</t>
  </si>
  <si>
    <t>国家管网集团北海液化天然气有限公司广西液化天然气（LNG）项目二期工程</t>
  </si>
  <si>
    <t>2018-450512-45-02-040474</t>
  </si>
  <si>
    <t>石化工业</t>
  </si>
  <si>
    <t>新增2台LNG储罐及其配套设施；LNG接卸能力由300万吨每年提高至600万吨每年。</t>
  </si>
  <si>
    <t>开展桩基施工。</t>
  </si>
  <si>
    <t>完成桩基施工，开展储罐主体施工。</t>
  </si>
  <si>
    <t>国家管网集团北海液化天然气有限公司</t>
  </si>
  <si>
    <t>广西森洲粮油加工副产物环保提纯技术开发应用项目</t>
  </si>
  <si>
    <t>北海森洲生物技术有限公司广西森洲粮油加工副产物环保提纯技术开发应用项目</t>
  </si>
  <si>
    <t>2020-450521-41-03-027825</t>
  </si>
  <si>
    <t>生物产业</t>
  </si>
  <si>
    <t>建设生产线一套以及完整的生产、生活设施、设备，形成混合脂肪酸3600吨/年。</t>
  </si>
  <si>
    <t>已完成一期项目主体建设。</t>
  </si>
  <si>
    <t>一期项目投产。</t>
  </si>
  <si>
    <t>北海森洲生物技术有限公司</t>
  </si>
  <si>
    <t>福达农产品冷链物流园</t>
  </si>
  <si>
    <t>福达控股集团有限公司福达农产品冷链物流园</t>
  </si>
  <si>
    <t>2019-450502-51-03-001074</t>
  </si>
  <si>
    <t>总建筑面积约55万平方米，建设果蔬展示交易区等配套设施。</t>
  </si>
  <si>
    <t>完成一期A、B、C蔬菜、果蔬交易区、板车交易区、E1冷库建设并投入使用。</t>
  </si>
  <si>
    <t>完成2栋办公楼主体建设，完善E1冷库配套加工工程。</t>
  </si>
  <si>
    <t>凯森智能仓储物流项目</t>
  </si>
  <si>
    <t>广西凯森供应链管理有限公司凯森智能仓储物流项目</t>
  </si>
  <si>
    <t>2019-450512-59-03-004788</t>
  </si>
  <si>
    <t>总建筑面积4万平方米，建设北部湾物流信息中心、广西区域结算中心及配套设施，分两期建设。</t>
  </si>
  <si>
    <t>一期物流仓库和综合楼已投入使用；二期正在开展供地手续。</t>
  </si>
  <si>
    <t>开展二期项目仓储仓库钢结构搭建工作。</t>
  </si>
  <si>
    <t>广西凯森供应链管理有限公司</t>
  </si>
  <si>
    <t>广西北海市合浦县水系连通及农村水系综合整治工程项目</t>
  </si>
  <si>
    <t>合浦县浦源水利建设投资有限公司广西北海市合浦县水系连通及农村水系综合整治工程项目</t>
  </si>
  <si>
    <t>2020-450521-76-01-032678</t>
  </si>
  <si>
    <t>建设水系连通、清淤疏浚、岸坡整治、景观人文等4个方面工程。</t>
  </si>
  <si>
    <t>已完成综合治理周江10千米、七里江5千米、清水江4千米，新建周江控制闸一座。</t>
  </si>
  <si>
    <t>完成治理周江4千米。</t>
  </si>
  <si>
    <t>合浦县浦源水利建设投资有限公司</t>
  </si>
  <si>
    <t>北海高新区标准厂房项目</t>
  </si>
  <si>
    <t>广西北海高新园区投资发展有限公司北海高新区标准厂房项目</t>
  </si>
  <si>
    <t>2019-450503-47-01-026371</t>
  </si>
  <si>
    <t>总建筑面积约4.13万平方米。建设2栋生产辅助用房、4栋标准厂房及相关基础配套设施。</t>
  </si>
  <si>
    <t>已开工，正在进行基础开挖。</t>
  </si>
  <si>
    <t>完成项目主体60%工程量。</t>
  </si>
  <si>
    <t>广西北海高新园区投资发展有限公司</t>
  </si>
  <si>
    <t>北海市铁山港临港产业园配套项目（一期）基础设施</t>
  </si>
  <si>
    <t>北海市铁山港区大和田城市建设开发有限责任公司北海市铁山港临港产业园配套项目（一期）基础设施</t>
  </si>
  <si>
    <t>2019-450512-48-01-032496</t>
  </si>
  <si>
    <t>建设回建区，以及市政道路工程、回建区内基础设施。</t>
  </si>
  <si>
    <t>完成场地平整，开挖基础。</t>
  </si>
  <si>
    <t>完成道路及供排水等总体工程量50%。</t>
  </si>
  <si>
    <t>北海市铁山港区大和田城市建设开发有限责任公司</t>
  </si>
  <si>
    <t>惠科新城项目配套路网工程</t>
  </si>
  <si>
    <t>北海市新元投资开发有限公司惠科新城项目配套路网工程</t>
  </si>
  <si>
    <t>2019-450502-54-01-021479</t>
  </si>
  <si>
    <t>新建7条道路，总长约9.02千米。</t>
  </si>
  <si>
    <t>东北大道、科锦路已建成通车。</t>
  </si>
  <si>
    <t>科龙路建成通车。</t>
  </si>
  <si>
    <t>北海市新元投资开发有限公司</t>
  </si>
  <si>
    <t>龙港新区北海铁山东港产业园“百亿元”产业综合服务配套新城小区一期工程项目</t>
  </si>
  <si>
    <t>北海龙港新区投资开发有限公司龙港新区北海铁山东港产业园“百亿元”产业综合服务配套新城小区一期工程项目</t>
  </si>
  <si>
    <t>2020-450521-47-01-049386</t>
  </si>
  <si>
    <t>建设产业园综合服务配套新城小区一期工程，综合服务配套建筑面积约1万平方米。</t>
  </si>
  <si>
    <t>2#服务楼围挡基础、水沟、洗车槽、材料场地硬化施工完成，道路路基土方回填完成50%。</t>
  </si>
  <si>
    <t>完成2#服务楼主体建设。</t>
  </si>
  <si>
    <t>北海市棚户区(城中村)综合改造项目—西南大道回建区工程</t>
  </si>
  <si>
    <t>北海市城市建设投资发展有限公司北海市棚户区(城中村)综合改造项目—西南大道回建区工程</t>
  </si>
  <si>
    <t>2019-450500-70-01-021020</t>
  </si>
  <si>
    <t>总建筑面积为57.59万平方米。建设安装工程、商业配套设施、社区配套设施、幼儿园配套设施等。</t>
  </si>
  <si>
    <t>一期工程完成17层主体结构施工。</t>
  </si>
  <si>
    <t>完成一期工程主体封顶及配套设施施工。</t>
  </si>
  <si>
    <t>北海市城市建设投资发展有限公司</t>
  </si>
  <si>
    <t>北海市银海区社会老年服务中心建设项目</t>
  </si>
  <si>
    <t>北海市银海区民政局北海市银海区社会老年服务中心建设项目</t>
  </si>
  <si>
    <t>2018-450503-84-01-030030</t>
  </si>
  <si>
    <t>总建筑面积约3万平方米，建设特级护理楼、康复楼等配套设施建设。</t>
  </si>
  <si>
    <t>完成老年公寓楼主体八层；完成文娱楼装修90%；完成康复楼装修90%；完成特级护理楼装饰装修25%；完成日间照料中心装饰装修10%。</t>
  </si>
  <si>
    <t>完成老年公寓楼、文娱楼、康复楼、特级护理楼、日间照料中心装饰装修。</t>
  </si>
  <si>
    <t>北海市银海区民政局</t>
  </si>
  <si>
    <t>北海市区农村信用合作联社综合办公大楼项目</t>
  </si>
  <si>
    <t>2017-450502-66-03-030911</t>
  </si>
  <si>
    <t>总建筑面积约6.3万平方米，地上30层，地下2层。</t>
  </si>
  <si>
    <t>完成地下室2层，主体10层建设。</t>
  </si>
  <si>
    <t>完成主体封顶。</t>
  </si>
  <si>
    <t>北海市区农村信用合作联社</t>
  </si>
  <si>
    <t>北海市主要消防设施建设项目</t>
  </si>
  <si>
    <t>北海市消防支队北海市主要消防设施建设项目</t>
  </si>
  <si>
    <t>2017-450500-47-01-036789</t>
  </si>
  <si>
    <t>其他社会管理</t>
  </si>
  <si>
    <t>总建筑面积约1.85万平方米，主要建设北海市重庆路、铁山港临海工业区特勤、水陆、赤江站、东环站等消防站的消防及相关配套设施。</t>
  </si>
  <si>
    <t>北海市重庆路消防站已建成投入使用。临海工业区特勤站已封顶。</t>
  </si>
  <si>
    <t>完成临海站建设并投入使用，赤江站、东环站全面开工建设。</t>
  </si>
  <si>
    <t>北海市消防支队</t>
  </si>
  <si>
    <t>廉州湾大道</t>
  </si>
  <si>
    <t>北海市路港建设投资开发有限公司廉州湾大道</t>
  </si>
  <si>
    <t>2019-450500-48-01-041890</t>
  </si>
  <si>
    <t>路线全长60.43千米。</t>
  </si>
  <si>
    <t>向海大道路口至海景广场段主体已完工。</t>
  </si>
  <si>
    <t>完成西门江西岸至向海大道路口段道路工程。</t>
  </si>
  <si>
    <t>北海市银海区福成产业园基础设施（一期）建设项目</t>
  </si>
  <si>
    <t>北海银海区投资管理有限公司北海市银海区福成产业园基础设施（一期）建设项目</t>
  </si>
  <si>
    <t>2020-450503-78-01-008687</t>
  </si>
  <si>
    <t>新建标准厂房、批发市场等配套基础设施。</t>
  </si>
  <si>
    <t>纬二路完成工程量80%，达到通车条件；福龙路完成工程量56%；标准厂房开工建设。</t>
  </si>
  <si>
    <t>纬二路、福龙路完工，完成标准厂房64037平方米建设。</t>
  </si>
  <si>
    <t>北海银海区投资管理有限公司</t>
  </si>
  <si>
    <t>北海曲江新鸥鹏教育产业城</t>
  </si>
  <si>
    <t>广西曲江新鸥鹏文化教育产业有限公司北海曲江新鸥鹏教育产业城</t>
  </si>
  <si>
    <t>2018-450502-82-03-038133</t>
  </si>
  <si>
    <t>建设内容主要包括巴川K12国际学校，教育MALL等配套设施。</t>
  </si>
  <si>
    <t>S1地1#、2#、3#楼主体结构已封顶；S2地块学校1#楼科技综合楼主体施工至五层结构；2#楼图书馆已施工完成；3#楼小学教学楼主体施工至三层结构。</t>
  </si>
  <si>
    <t>完成学校1#楼综合楼、学校3#楼小学楼、学校4#楼中学楼主体封顶。</t>
  </si>
  <si>
    <t>广西曲江新鸥鹏文化教育产业有限公司</t>
  </si>
  <si>
    <t>国能广投北海电厂新建工程</t>
  </si>
  <si>
    <t>国能广投北海发电有限公司国能广投北海电厂新建工程</t>
  </si>
  <si>
    <t>2019-450512-44-02-046697</t>
  </si>
  <si>
    <r>
      <rPr>
        <sz val="16"/>
        <rFont val="宋体"/>
        <charset val="134"/>
      </rPr>
      <t>建设2</t>
    </r>
    <r>
      <rPr>
        <sz val="16"/>
        <rFont val="Arial"/>
        <charset val="134"/>
      </rPr>
      <t>×</t>
    </r>
    <r>
      <rPr>
        <sz val="16"/>
        <rFont val="宋体"/>
        <charset val="134"/>
      </rPr>
      <t>1000兆瓦超超临界、二次再热燃煤发电机组等配套设施。</t>
    </r>
  </si>
  <si>
    <t>2个10万吨级泊位码头已建成。电厂一期1号、2号锅炉钢架安装均已完成，正在进行受热面焊口施工，烟囱已封顶完成操作平台焊接。汽机间、电除尘、煤仓间、循环水系统按计划建设当中。</t>
  </si>
  <si>
    <t>完成并网发电。</t>
  </si>
  <si>
    <t>国能广投北海发电有限公司</t>
  </si>
  <si>
    <t>北海银基滨海旅游度假中心一期项目</t>
  </si>
  <si>
    <t>北海银基投资有限公司北海银基滨海旅游度假中心一期项目</t>
  </si>
  <si>
    <t>2019-450503-89-03-012092</t>
  </si>
  <si>
    <t>建设银基海洋世界、水世界、等旅游及配套设施。</t>
  </si>
  <si>
    <t>水世界已建成并试营业；冰雪王国主体钢结构安装完成；北海之夜21栋单体封顶；冰雪酒店宴会厅主体封顶。</t>
  </si>
  <si>
    <t>水世界运营；冰雪王国、北海之夜、冰雪酒店主体全部建成；力争冰雪王国试运营。</t>
  </si>
  <si>
    <t>北海银基投资有限公司</t>
  </si>
  <si>
    <t>北海市（北部湾）旅游集散中心（一期）工程</t>
  </si>
  <si>
    <t>北海旅游集团有限公司北海市（北部湾）旅游集散中心（一期）工程</t>
  </si>
  <si>
    <t>2018-450503-78-01-007574</t>
  </si>
  <si>
    <t>建设旅游集散中心综合服务大楼二处、立体停车场等配套设施，总建筑面积23万平方米。</t>
  </si>
  <si>
    <t>四川路集散中心完成停车楼主体、外立面装修、综合楼主体结构等。上海路集散中心完成至主体结构等。滨江路集散中心基坑支护工程完成90%等。</t>
  </si>
  <si>
    <t>四川路、上海路、滨江路三个集散中心项目主体完工。</t>
  </si>
  <si>
    <t>北海旅游集团有限公司</t>
  </si>
  <si>
    <t>北海市生活垃圾焚烧发电项目</t>
  </si>
  <si>
    <t>北海北控环境科技发展有限公司北海市生活垃圾焚烧发电项目</t>
  </si>
  <si>
    <t>2017-450503-78-01-015530</t>
  </si>
  <si>
    <t>建设一座日处理1400吨的垃圾焚烧发电厂。焚烧厂包括主厂房、焚烧炉、发电设备附属设施等。</t>
  </si>
  <si>
    <t>进场道路已建成，生活区宿舍楼已封顶，主厂房、主控楼、垃圾仓、飞灰填埋场、调节池、取水管线及取水泵站（厂外配套工程）正在建设。</t>
  </si>
  <si>
    <t>完成主厂房主体。</t>
  </si>
  <si>
    <t>北海北控环境科技发展有限公司</t>
  </si>
  <si>
    <t>铁山港临港新材料产业园（启动区）标准厂房及配套设施项目</t>
  </si>
  <si>
    <t>广西义强达投资有限公司铁山港临港新材料产业园（启动区）标准厂房及配套设施项目</t>
  </si>
  <si>
    <t>2019-450512-48-03-013936</t>
  </si>
  <si>
    <t>建设10万平方米钢结构标准厂房，及综合配套设施楼、厂区道路等设施。</t>
  </si>
  <si>
    <t>一期1#、2#厂房建成投用；3#-6#办公楼完成主体建设正在装修。</t>
  </si>
  <si>
    <t>完成二期工程80%工程量。</t>
  </si>
  <si>
    <t>广西义强达投资有限公司</t>
  </si>
  <si>
    <t>空气压缩机及干燥机设备生产项目</t>
  </si>
  <si>
    <t>广西巴菲特斯智能科技有限公司空气压缩机及干燥机设备生产项目</t>
  </si>
  <si>
    <t>2103-450502-89-05-326871</t>
  </si>
  <si>
    <t>建设生产车间、研发实验室，购置和安装生产用机电等设备。</t>
  </si>
  <si>
    <t>已开工，完成厂房装修。</t>
  </si>
  <si>
    <t>完成生产车间装修，购置和安装生产设备。</t>
  </si>
  <si>
    <t>广西巴菲特斯智能科技有限公司</t>
  </si>
  <si>
    <t>年产2万台模块化多用途农业装备生产基地项目</t>
  </si>
  <si>
    <t>广西合浦县惠来宝机械制造有限公司年产2万台模块化多用途农业装备生产基地项目</t>
  </si>
  <si>
    <t>2019-450000-35-03-028713</t>
  </si>
  <si>
    <t>建设年产2万台模块化多用途农业装备生产基地，以及相应的生产车间、自动检测线、研发楼等。</t>
  </si>
  <si>
    <t>1#厂房完成整体建设及内部用电线路架设和吊车安装、地面混凝土作业；2#厂房已完成地基建设和地面混凝土作业；3#厂房完成了整体建设，完成小批量生产。</t>
  </si>
  <si>
    <t>完成2号厂房整体建设。完成模块化拖拉机全系列机型的投产。</t>
  </si>
  <si>
    <t>广西合浦县惠来宝机械制造有限公司</t>
  </si>
  <si>
    <t>北海市海城区高德渔港扩建工程</t>
  </si>
  <si>
    <t>海城区海洋与渔业综合执法大队北海市海城区高德渔港扩建工程</t>
  </si>
  <si>
    <t>2018-450502-04-01-004118</t>
  </si>
  <si>
    <t>海洋</t>
  </si>
  <si>
    <t>总建筑面积为21.66万平方米。加固岸堤、港口疏浚、码头建设等。</t>
  </si>
  <si>
    <t>渔民服务中心已基本完成主体建设，架空平台正在主体施工。</t>
  </si>
  <si>
    <t>海城区海洋与渔业综合执法大队</t>
  </si>
  <si>
    <t>国家海洋局第四海洋研究所科研及技术合作中心（一期）</t>
  </si>
  <si>
    <t>北海南方海洋科技开发有限公司国家海洋局第四海洋研究所科研及技术合作中心（一期）</t>
  </si>
  <si>
    <t>2017-450503-73-01-028093</t>
  </si>
  <si>
    <t>总建筑面积11.5万平方米，建设科研中心、中国—东盟海洋技术国际交流中心、6幢研发楼等配套设施。</t>
  </si>
  <si>
    <t>海洋能与深海矿产资源研究室、海洋生态工程与技术研究室、南海海洋安全研究室、海洋环境保障研究室、海洋经济物种保护与利用研究室主体封顶。</t>
  </si>
  <si>
    <t>完成活体馆及公共检测平台基础。</t>
  </si>
  <si>
    <t>北海南方海洋科技开发有限公司</t>
  </si>
  <si>
    <t>北海市备用(第二)水源建设工程</t>
  </si>
  <si>
    <t>北海市水利局北海市备用(第二)水源建设工程</t>
  </si>
  <si>
    <t>2018-450500-76-01-026693</t>
  </si>
  <si>
    <t>建设输水管道，总长32.79千米。</t>
  </si>
  <si>
    <t>完成管道铺设1.5千米。</t>
  </si>
  <si>
    <t>北海市水利局</t>
  </si>
  <si>
    <t>北海市北郊水厂二期工程</t>
  </si>
  <si>
    <t>北海市供水有限责任公司北海市北郊水厂二期工程</t>
  </si>
  <si>
    <t>2019-450502-46-01-027046</t>
  </si>
  <si>
    <t>新建预臭氧接触池、气浮池、平流沉淀池等设施，新增每日15万立方米的供水能力。</t>
  </si>
  <si>
    <t>完成总工程量约11%。</t>
  </si>
  <si>
    <t>北海市供水有限责任公司</t>
  </si>
  <si>
    <t>北海健康养生职业技术学院</t>
  </si>
  <si>
    <t>广西百年光彩教育发展有限公司北海健康养生职业技术学院</t>
  </si>
  <si>
    <t>2105-450503-04-01-534621</t>
  </si>
  <si>
    <t>总建筑面积约61万平方米，建设教学综合楼、图书馆等配套设施。</t>
  </si>
  <si>
    <t>一期一阶段6.2万平方米已完成，一期二阶段6.6万立方米基础已完成</t>
  </si>
  <si>
    <t>一期二阶段6.6万平方完成竣工验收，投入使用，二期完成场坪建设。</t>
  </si>
  <si>
    <t>广西百年光彩教育发展有限公司</t>
  </si>
  <si>
    <t>银海区海陆海堤标准化建设工程</t>
  </si>
  <si>
    <t>北海市银海区农业水利局银海区海陆海堤标准化建设工程</t>
  </si>
  <si>
    <t>2016-450503-76-01-005698</t>
  </si>
  <si>
    <t>按10年一遇防洪、潮标准在原有的海堤基础上加固海堤7.5千米，新建3座排洪闸，加固改建2座排水闸。</t>
  </si>
  <si>
    <t>完成标准化海堤主体工程4.5千米。</t>
  </si>
  <si>
    <t>完成标准化海堤主体工程0.1千米。</t>
  </si>
  <si>
    <t>北海市银海区农业水利局</t>
  </si>
  <si>
    <t>小家电生产基地项目</t>
  </si>
  <si>
    <t>广西美电智能制造有限公司小家电生产基地项目</t>
  </si>
  <si>
    <t>2103-450502-89-01-391664</t>
  </si>
  <si>
    <t>建设10条智能小家电生产线和相关研发产品的检测检验室，年产智能小家电产品量500万台。</t>
  </si>
  <si>
    <t>完成10条生产线建设、设备安装。</t>
  </si>
  <si>
    <t>广西美电智能制造有限公司</t>
  </si>
  <si>
    <t>中国电子北部湾信息港</t>
  </si>
  <si>
    <t>中国电子北海产业园发展有限公司中国电子北部湾信息港</t>
  </si>
  <si>
    <t>2016-450502-65-03-005801</t>
  </si>
  <si>
    <t>总建筑面积约120万平方米，建设产业发展区、产业配套区及公共配套区三大区域；公共配套区以七星江水库和园区内部道路为主。</t>
  </si>
  <si>
    <t>完成一期约5.4万平方米的双创孵化大楼、约4.2万平方米的区域总部基地（部分）已投入使用。二期01地块产业配套项目已完成约9.5万平方米主体工程。</t>
  </si>
  <si>
    <t>完成01地块、03地块配套项目主体。</t>
  </si>
  <si>
    <t>中国电子北海产业园发展有限公司</t>
  </si>
  <si>
    <t>手机FPC天线及配套产品生产项目</t>
  </si>
  <si>
    <t>广西敢为科技实业有限公司手机FPC天线及配套产品生产项目</t>
  </si>
  <si>
    <t>2018-450521-64-03-039935</t>
  </si>
  <si>
    <t>建设约5万平方米厂房及配套设施，年产80万平方米FPC天线。</t>
  </si>
  <si>
    <t>一期厂房6栋厂房正在建设，1-6栋厂房主体已建成并封顶，正在进行外墙装修。</t>
  </si>
  <si>
    <t>建设并完善一期厂房相关配套设施。</t>
  </si>
  <si>
    <t>广西敢为科技实业有限公司</t>
  </si>
  <si>
    <t>龙港新区北海铁山东港产业园东海路一期（Ⅰ标段、Ⅱ标段）工程项目</t>
  </si>
  <si>
    <t>北海龙港新区投资开发有限公司龙港新区北海铁山东港产业园东海路一期（Ⅰ标段、Ⅱ标段）工程项目</t>
  </si>
  <si>
    <t>2020-450521-48-01-039838</t>
  </si>
  <si>
    <t>城市主干路，全长2818.28米，道路红线宽45米。</t>
  </si>
  <si>
    <t>Ⅰ标段正在开展雨、污水管涵施工。</t>
  </si>
  <si>
    <t>完成Ⅰ标段道路施工60%工程量。</t>
  </si>
  <si>
    <t>银滩东区黄海路新建工程</t>
  </si>
  <si>
    <t>北海市城市建设投资发展有限公司银滩东区黄海路新建工程</t>
  </si>
  <si>
    <t>2019-450503-78-01-042098</t>
  </si>
  <si>
    <t>新建黄海路和海丝大道工程，其中黄海路全长1072米，海丝大道全长436米。</t>
  </si>
  <si>
    <t>已完成雨污水管、主车道水稳层铺设及路缘石主车道安装，累计完成工程量的75%。</t>
  </si>
  <si>
    <t>完成路面施工。</t>
  </si>
  <si>
    <t>北海市铁山港区滨海大道（港口段）工程（铁路跨线桥工程）</t>
  </si>
  <si>
    <t>北海市路港建设投资开发有限公司北海市铁山港区滨海大道（港口段）工程（铁路跨线桥工程）</t>
  </si>
  <si>
    <t>2018-450512-48-01-039683</t>
  </si>
  <si>
    <t>滨海大道（港口段）的组成部分，桥长约1.2千米。</t>
  </si>
  <si>
    <t>I标段已完成建设。</t>
  </si>
  <si>
    <t>完成Ⅱ标段桥梁基础。</t>
  </si>
  <si>
    <t>合浦东方希望畜牧有限公司现代养殖项目</t>
  </si>
  <si>
    <t>2020-450521-03-03-053419</t>
  </si>
  <si>
    <t>总建筑面积约13.45万平方米，建设生产区、生活区、消洗区、附属设施区等，年培育母猪1.5万头，年产出猪幼崽37.5万头、生猪12.5万头。</t>
  </si>
  <si>
    <t>常乐镇李家村委水尾林场土建基本完工，钢构和猪舍栏位安装中，生活楼装修中，其它附属设施施工中，环保区预处理池及深度处理池已施工完毕，设备开始安装。</t>
  </si>
  <si>
    <t>完成猪场建设，配套附属工程建设完成，封场消杀验收合格进猪投产。</t>
  </si>
  <si>
    <t>合浦东方希望畜牧有限公司</t>
  </si>
  <si>
    <t>北海红树林现代金融产业城</t>
  </si>
  <si>
    <t>北海凡普金钰投资发展有限公司北海红树林现代金融产业城</t>
  </si>
  <si>
    <t>2019-450503-70-03-033866</t>
  </si>
  <si>
    <t>总建筑面积约85万平方米，建设招商中心、集团大厦等。</t>
  </si>
  <si>
    <t>13栋楼结构封顶。</t>
  </si>
  <si>
    <t>北海国际金融中心4#-10#楼竣工。</t>
  </si>
  <si>
    <t>北海凡普金钰投资发展有限公司</t>
  </si>
  <si>
    <t>防城港市人民政府</t>
  </si>
  <si>
    <t>防城港医药制造产业园及配套工程项目</t>
  </si>
  <si>
    <t>防城港市铭辰投资开发有限公司防城港医药制造产业园及配套工程项目</t>
  </si>
  <si>
    <t>2020-450600-47-01-046605</t>
  </si>
  <si>
    <t>总建筑面积46万平方米，建设防城港医药制造产业园，包含“两园两路”片区。</t>
  </si>
  <si>
    <t>正在进行“两路”基础工程建设。</t>
  </si>
  <si>
    <t>“两园”开工建设。</t>
  </si>
  <si>
    <t>防城港市铭辰投资开发有限公司</t>
  </si>
  <si>
    <t>防城港交通设施标准件总部基地</t>
  </si>
  <si>
    <t>广西国电交通设施有限公司防城港交通设施标准件总部基地</t>
  </si>
  <si>
    <t>2020-450600-31-03-011665</t>
  </si>
  <si>
    <t>建设交通设施标准件总部基地，产能为50万吨/年。</t>
  </si>
  <si>
    <t>厂房基础施工已完成。</t>
  </si>
  <si>
    <t>完成厂房主体施工建设。</t>
  </si>
  <si>
    <t>广西国电交通设施有限公司</t>
  </si>
  <si>
    <t>防城港企沙渔港配套进港航道工程</t>
  </si>
  <si>
    <t>防城港市港发控股集团有限公司防城港企沙渔港配套进港航道工程</t>
  </si>
  <si>
    <t>2019-450602-55-01-002145</t>
  </si>
  <si>
    <t>建设1000-10000吨级航道总长5.81千米。</t>
  </si>
  <si>
    <t>完成船舶保养进场，航道挖泥5000立方米。</t>
  </si>
  <si>
    <t>完成航道疏浚。</t>
  </si>
  <si>
    <t>防城港市港发控股集团有限公司</t>
  </si>
  <si>
    <t>防城港市企沙中心渔港锚泊区疏浚工程</t>
  </si>
  <si>
    <t>防城港市港发控股集团有限公司防城港市企沙中心渔港锚泊区疏浚工程</t>
  </si>
  <si>
    <t>2019-450602-55-01-002146</t>
  </si>
  <si>
    <t>建设1000吨级渔港锚泊区，疏浚面积为42万平方米。</t>
  </si>
  <si>
    <t>锚泊区A、B、C区覆盖层挖泥6万立方米，水下机械破碎岩（礁）石10万立方米，控制性爆破炸礁5万立方米。</t>
  </si>
  <si>
    <t>完成锚泊区疏浚。</t>
  </si>
  <si>
    <t>防城港市企沙中心渔港东部万吨级远洋渔业码头工程</t>
  </si>
  <si>
    <t>防城港市港发控股集团有限公司防城港市企沙中心渔港东部万吨级远洋渔业码头工程</t>
  </si>
  <si>
    <t>2019-450602-55-01-002144</t>
  </si>
  <si>
    <t>建设码头总长501米，布置3个5000吨级渔船泊位和1个10000吨级渔船泊位。</t>
  </si>
  <si>
    <t>完成沉箱制作30个、运移25个，挖泥3万立方米、炸礁1万立方米等。</t>
  </si>
  <si>
    <t>基本完成项目建设。</t>
  </si>
  <si>
    <t>防城港红沙核电二期</t>
  </si>
  <si>
    <t>广西防城港核电有限公司防城港红沙核电二期</t>
  </si>
  <si>
    <t>2017-000052-44-02-000748</t>
  </si>
  <si>
    <t>建设核电3、4号机组，单机容量为118万千瓦。</t>
  </si>
  <si>
    <t>3号机组安全壳打压试验结束，下阶段进行热态功能试验。4号机组继续按计划开展土建施工作业。</t>
  </si>
  <si>
    <t>3号机组完成组核岛、常规岛单系统功能试验，4号机组完成主体建设。</t>
  </si>
  <si>
    <t>广西防城港核电有限公司</t>
  </si>
  <si>
    <t>防城港市城区污水处理厂及管网改造工程</t>
  </si>
  <si>
    <t>防城港市城市管理监督局防城港市城区污水处理厂及管网改造工程</t>
  </si>
  <si>
    <t>2019-450600-46-01-002914</t>
  </si>
  <si>
    <t>建设3个污水处理厂、防城港市城区雨污分流整治工程。</t>
  </si>
  <si>
    <t>完成新建城区雨污分流管网87.22千米，正在进行西湾新城污水处理厂、科教园区污水处理厂相关工作。</t>
  </si>
  <si>
    <t>推进3个污水处理厂和城区雨污分流整治工程建设；加快管网普查，推进城区错混接点整改工作。</t>
  </si>
  <si>
    <t>防城港市城市管理监督局</t>
  </si>
  <si>
    <t>东兴市妇幼保健院迁建工程</t>
  </si>
  <si>
    <t>2019-450681-83-01-002288</t>
  </si>
  <si>
    <t>按320张床位规模建设，总建筑面积3.7万平方米。建设住院综合楼等基础设施。</t>
  </si>
  <si>
    <t>正在进行场地平整、基坑开挖等工作。</t>
  </si>
  <si>
    <t>建设门诊楼主体工程。</t>
  </si>
  <si>
    <t>东兴市妇幼保健院</t>
  </si>
  <si>
    <t>防城港国际公共卫生合作保障基地</t>
  </si>
  <si>
    <t>防城港市文旅集团有限公司防城港国际公共卫生合作保障基地</t>
  </si>
  <si>
    <t>2020-450600-84-01-017875</t>
  </si>
  <si>
    <t>总建筑面积12万平方米，建设进口药品海外仓、可调节冷库、进口药品检验大楼、国际药品分拨中心、交割仓库等。</t>
  </si>
  <si>
    <t>完成用地回填，勘察工作。</t>
  </si>
  <si>
    <t>建设冷库主体工程。</t>
  </si>
  <si>
    <t>防城港市文旅集团有限公司</t>
  </si>
  <si>
    <t>中国（防城港）国际医学开放试验区医学创新赋能产业园项目</t>
  </si>
  <si>
    <t>防城港高新区投资发展有限公司中国（防城港）国际医学开放试验区医学创新赋能产业园项目</t>
  </si>
  <si>
    <t>2020-450600-73-01-047929</t>
  </si>
  <si>
    <t>总建筑面积30万平方米，建设防城港国际生物安全评价中心、防城港国际医学开放试验区国际中小企业医学孵化中心（一期）两个子项目。</t>
  </si>
  <si>
    <t>防城港国际医学开放试验区国际中小企业医学孵化中心(一期)开工建设。</t>
  </si>
  <si>
    <t>防城港国际医学开放试验区国际中小企业医学孵化中心(一期)主体结构基本完成建设，开工建设防城港国际生物安全评价中心。</t>
  </si>
  <si>
    <t>防城港高新区投资发展有限公司</t>
  </si>
  <si>
    <t>广西非人灵长类动物保育基地</t>
  </si>
  <si>
    <t>防城港市文旅集团有限公司广西非人灵长类动物保育基地</t>
  </si>
  <si>
    <t>2020-450600-73-03-056562</t>
  </si>
  <si>
    <t>建设引入专业化实验动物繁育，开展食蟹猴、小鼠、巴马猪、犬类等动物繁育工作，建设实验楼、办公楼、交流中心、人才公寓及配套设施。</t>
  </si>
  <si>
    <t>完成进场道路、供水工程、供电工程等基础设施配套。</t>
  </si>
  <si>
    <t>继续完善保育基地基础设施配套建设。</t>
  </si>
  <si>
    <t>广西华仞CDMO项目</t>
  </si>
  <si>
    <t>广西华仞生物工程技术有限公司广西华仞CDMO项目</t>
  </si>
  <si>
    <t>2020-450600-73-03-043375</t>
  </si>
  <si>
    <t>建设医药研发生产综合厂房、科研生产设备购置和工艺研发及生产平台（两条千升规模生产线）等设施。</t>
  </si>
  <si>
    <t>已完成项目施工报批手续，完成主体建筑建设。</t>
  </si>
  <si>
    <t>完成1条200米的CDMO中试线安装调试工作。</t>
  </si>
  <si>
    <t>广西华仞生物工程技术有限公司</t>
  </si>
  <si>
    <t>创新药研发与试验生产项目</t>
  </si>
  <si>
    <t>广西鹭港生物医药科技有限公司创新药研发与试验生产项目</t>
  </si>
  <si>
    <t>2101-450600-04-01-809215</t>
  </si>
  <si>
    <t>建立横跨抗体药、溶瘤病毒和小分子药物的研发管线。</t>
  </si>
  <si>
    <t>已完成新药品种引进一期计划，AHT-101已启动临床前研究。</t>
  </si>
  <si>
    <t>按计划推进多个新药品种的临床前研究工作。</t>
  </si>
  <si>
    <t>广西鹭港生物医药科技有限公司</t>
  </si>
  <si>
    <t>防城港市现代医药物流配送中心项目</t>
  </si>
  <si>
    <t>广西太华医药有限责任公司防城港市现代医药物流配送中心项目</t>
  </si>
  <si>
    <t>2020-450600-54-03-043253</t>
  </si>
  <si>
    <t>总建筑面积1万平方米，建设医药冷库、办公、物流配送设备设施等。</t>
  </si>
  <si>
    <t>完成总图审查工作，开工建设。</t>
  </si>
  <si>
    <t>办公楼完成竣工验收，搬迁入驻正式办公。医药冷库及物流配送设备完成安装调试。</t>
  </si>
  <si>
    <t>广西太华医药有限责任公司</t>
  </si>
  <si>
    <t>北部湾钢材交易中心</t>
  </si>
  <si>
    <t>广西盛灿贸易有限公司北部湾钢材交易中心</t>
  </si>
  <si>
    <t>2019-450602-51-03-021228</t>
  </si>
  <si>
    <t>建设商务服务区、现货交易区、钢材加工区、物流配送区共四大功能区块。</t>
  </si>
  <si>
    <t>1#、2#仓库钢结构基本完成。</t>
  </si>
  <si>
    <t>完成商铺建设。</t>
  </si>
  <si>
    <t>广西盛灿贸易有限公司</t>
  </si>
  <si>
    <t>广西北部湾国际生鲜冷链园区项目（一期）</t>
  </si>
  <si>
    <t>广西物产冷链物流有限公司广西北部湾国际生鲜冷链园区项目（一期）</t>
  </si>
  <si>
    <t>2018-450600-59-03-044559</t>
  </si>
  <si>
    <t>总建筑面积约35.5万平方米，建设冷库、标准厂房、交易大楼、集装箱堆存装卸区等。形成生鲜食品20万吨/年的加工能力。</t>
  </si>
  <si>
    <t>完成项目50%建设，初步具备试运营条件。</t>
  </si>
  <si>
    <t>正式开业运营。</t>
  </si>
  <si>
    <t>广西物产冷链物流有限公司</t>
  </si>
  <si>
    <t>华立集团广西东兴边境深加工产业园区</t>
  </si>
  <si>
    <t>广西东兴边境深加工产业园区开发有限公司华立集团广西东兴边境深加工产业园区</t>
  </si>
  <si>
    <t>2019-450681-13-03-010224</t>
  </si>
  <si>
    <t>总建筑面积97.4万平方米。建设保税监管区等配套设施。</t>
  </si>
  <si>
    <t>启动区一期标准厂房正在开展竣工验收工作。</t>
  </si>
  <si>
    <t>开工建设标准厂房。</t>
  </si>
  <si>
    <t>广西东兴边境深加工产业园区开发有限公司</t>
  </si>
  <si>
    <t>广西长科新材料有限公司50万吨/年ABS装置</t>
  </si>
  <si>
    <t>2019-450602-26-03-044289</t>
  </si>
  <si>
    <t>新建50万吨/年ABS装置，以及配套公用工程和辅助设施。</t>
  </si>
  <si>
    <t>场内道路、121、131、141聚合及脱挥单元基础基本完成；121、131装置钢结构安装中；原料罐区5000立方米储罐制作中；RTO基础已完成并交付安装单位；配置罐区、110KV变电站、机修间、2#循环水池、橡胶仓库基础正在建设中。</t>
  </si>
  <si>
    <t>完成主体建设，完成设备安装。</t>
  </si>
  <si>
    <t>广西长科新材料有限公司</t>
  </si>
  <si>
    <t>防城港市长歧灌区续建配套与节水改造项目</t>
  </si>
  <si>
    <t>防城港市长歧水利管理所防城港市长歧灌区续建配套与节水改造项目</t>
  </si>
  <si>
    <t>2106-450600-04-01-131102</t>
  </si>
  <si>
    <t>建设防渗加固渠道长19.8千米，加固、重建主要渠系建筑物137处，修建、硬化管理道路、重建管理所管理房。</t>
  </si>
  <si>
    <t>完成防渗加固渠道5千米，重建主要渠系建筑物32处，修建、硬化管理道路20千米。</t>
  </si>
  <si>
    <t>完成防渗加固渠道2.1千米，重建管理所管理房。</t>
  </si>
  <si>
    <t>防城港市长歧水利管理所</t>
  </si>
  <si>
    <t>防城港市小峰水库除险加固工程</t>
  </si>
  <si>
    <t>防城港市水利局防城港市小峰水库除险加固工程</t>
  </si>
  <si>
    <t>2020-450000-76-01-050625</t>
  </si>
  <si>
    <t>大（2）型水库除险加固。</t>
  </si>
  <si>
    <t>完成溢洪道除险加固50%、完成防汛道路除险加固30%、完成大坝挡水工程80%、水库信息化建设完成30%、水库放水塔设施完成20%等。</t>
  </si>
  <si>
    <t>溢洪道除险加固、完成防汛道路除险加固、完成大坝挡水工程、水库信息化建设完成80%、水库放水塔设施完成60%等。</t>
  </si>
  <si>
    <t>防城港市水利局</t>
  </si>
  <si>
    <t>中国东盟离岸信息服务外包产业园项目</t>
  </si>
  <si>
    <t>广西杨金信息技术服务有限公司中国东盟离岸信息服务外包产业园项目</t>
  </si>
  <si>
    <t>2018-450602-70-03-025738</t>
  </si>
  <si>
    <t>总建筑面积约40万平方米，建设花园式办公楼、商务酒店等设施。</t>
  </si>
  <si>
    <t>正在进行一期项目主体建设。</t>
  </si>
  <si>
    <t>一期项目完成办公楼主体形象，并加大招商工作。启动二期项目前期设计工作。</t>
  </si>
  <si>
    <t>广西杨金信息技术服务有限公司</t>
  </si>
  <si>
    <t>防城港市经济技术开发区余热利用项目</t>
  </si>
  <si>
    <t>广西防城港桂能热力有限公司防城港市经济技术开发区余热利用项目</t>
  </si>
  <si>
    <t>2017-450602-44-03-040748</t>
  </si>
  <si>
    <t>总建筑面积4500平方米，建设供热管道、海底隧道等工程。</t>
  </si>
  <si>
    <t>海域部分已完成海底管道工程始发井主体结构施工；陆域部分中电电厂至聚馨麦芽项目管段已安装蒸汽管道长度约7200米。</t>
  </si>
  <si>
    <t>陆域部分完成中电电厂至聚馨麦芽项目管段完成安装供热；完成至大西南B区管段。</t>
  </si>
  <si>
    <t>广西防城港桂能热力有限公司</t>
  </si>
  <si>
    <t>防城港市江山半岛安置区项目</t>
  </si>
  <si>
    <t>防城港市文旅集团有限公司防城港市江山半岛安置区项目</t>
  </si>
  <si>
    <t>2019-450603-47-01-031291</t>
  </si>
  <si>
    <t>总建筑面积约66万平方米，建设居住、商业、小学、幼儿园、社区活动中心、停车场等功能设施。</t>
  </si>
  <si>
    <t>火烧墩安置点已进场作业。</t>
  </si>
  <si>
    <t>实现白沙湾、江山安置点北地块进场施工。</t>
  </si>
  <si>
    <t>防城港市经开区安置区棚户区改造项目</t>
  </si>
  <si>
    <t>防城港市港口区城市建设投资有限责任公司防城港市经开区安置区棚户区改造项目</t>
  </si>
  <si>
    <t>2018-450602-78-01-018786</t>
  </si>
  <si>
    <t>总建筑面积120万平方米，建设土方平整、安置房超深基础等工程。</t>
  </si>
  <si>
    <t>大板二期已交地120亩，已完成桩基户数36户。港安新区实际交地约300亩，已完成桩基632户，商业楼目前施工至2层主体。</t>
  </si>
  <si>
    <t>完成土方平整、安置房超深基础、配套道路、商业楼及供水供电等工程。</t>
  </si>
  <si>
    <t>防城港市港口区城市建设投资有限责任公司</t>
  </si>
  <si>
    <t>防城港现代化海洋牧场及渔业一体化产业园项目</t>
  </si>
  <si>
    <t>广西海牧海洋科技有限公司防城港现代化海洋牧场及渔业一体化产业园项目</t>
  </si>
  <si>
    <t>2019-450603-04-03-028197</t>
  </si>
  <si>
    <t>建设500口深海抗风浪网箱，配套建设冷藏及深加工厂等设施。</t>
  </si>
  <si>
    <t>已完成48口120米周长网箱制作及固定，休闲垂钓平台初步建设，并投放到海里。</t>
  </si>
  <si>
    <t>完成休闲垂钓渔业平台建设并投入使用，投入350亩冷链加工厂及育苗基地土地规划选址。</t>
  </si>
  <si>
    <t>广西海牧海洋科技有限公司</t>
  </si>
  <si>
    <t>广西防城港桂海现代都市休闲渔业示范园</t>
  </si>
  <si>
    <t>防城港市海鑫鑫水产科技有限公司广西防城港桂海现代都市休闲渔业示范园</t>
  </si>
  <si>
    <t>2017-450603-04-03-011437</t>
  </si>
  <si>
    <t>建设工厂化车间约7000多平方米，养殖场133万平方米，建设渔业一体化等配套设施。</t>
  </si>
  <si>
    <t>完成育苗车间3000立方米、工厂化养殖车间5000立方米、高位养殖池300亩、休闲观光养殖池8个、养殖加温设备安装一套。</t>
  </si>
  <si>
    <t>加大投入生产力度，争取完成现代渔业科技养殖示范核心区。</t>
  </si>
  <si>
    <t>防城港市海鑫鑫水产科技有限公司</t>
  </si>
  <si>
    <t>G219防城峒中至东兴公路</t>
  </si>
  <si>
    <t>防城港市交通运输局G219防城峒中至东兴公路</t>
  </si>
  <si>
    <t>2017-450600-48-01-050046</t>
  </si>
  <si>
    <t>二级公路，路线全长43千米。</t>
  </si>
  <si>
    <t>路基工程完成60%；路面工程完成25%；桥涵工程完成67.5%；隧道工程完成30%。</t>
  </si>
  <si>
    <t>基本完成公路建设。</t>
  </si>
  <si>
    <t>防城港市交通运输局</t>
  </si>
  <si>
    <t>防城港企沙港区赤沙作业区1号泊位工程</t>
  </si>
  <si>
    <t>防城港赤沙码头有限公司防城港企沙港区赤沙作业区1号泊位工程</t>
  </si>
  <si>
    <t>2019-450602-55-02-040825</t>
  </si>
  <si>
    <t>建设1个20万吨级散货泊位，年设计通过能力980万吨，建设码头水工、水域疏浚等项目。</t>
  </si>
  <si>
    <t>沉箱预制完成9层沉箱预制。疏浚工程完成基槽、停泊地挖泥25万立方米；完成回旋水域挖泥100万立方米。</t>
  </si>
  <si>
    <t>完成沉箱预制施工的100%，沉箱安装施工的70%，进行水域疏浚，完成工程整体形象进度的55%。</t>
  </si>
  <si>
    <t>防城港市港发控股集团有限公司防城港西湾海洋文化旅游综合体及配套基础设施工程</t>
  </si>
  <si>
    <t>2020-450600-78-01-047328</t>
  </si>
  <si>
    <t>一期实施海域清淤9.43千米，游艇疏发航道长约26.09千米，建设旅游集散中心3.7万平方米，实施长榄岛、洲墩岛环岛景观提升改造；二期建设10个泊位码头；三期建设海洋公园、海洋汇演中心等设施。</t>
  </si>
  <si>
    <t>完成洲墩岛吹填10%。</t>
  </si>
  <si>
    <t>完成洲墩岛吹填。</t>
  </si>
  <si>
    <t>东兴市泰国文化园</t>
  </si>
  <si>
    <t>东兴市云汇文化旅游投资有限公司东兴市泰国文化园</t>
  </si>
  <si>
    <t>2018-450681-61-03-014377</t>
  </si>
  <si>
    <t>总建筑面积约186万平方米，建设旅游集散运营中心等相关设施。</t>
  </si>
  <si>
    <t>一标段完成主体96%，粗装饰完成40%，二标段开展主体施工。</t>
  </si>
  <si>
    <t>一期工程投入使用。</t>
  </si>
  <si>
    <t>东兴市云汇文化旅游投资有限公司</t>
  </si>
  <si>
    <t>白沙湾·国际自然医学度假区</t>
  </si>
  <si>
    <t>广西旅发海岛旅游投资发展有限公司白沙湾·国际自然医学度假区</t>
  </si>
  <si>
    <t>2019-450603-70-03-033673</t>
  </si>
  <si>
    <t>总建筑面积约170万平方米，建设白沙湾等40余个工程。</t>
  </si>
  <si>
    <t>白沙湾大道(环岛东路支线）项目全线已完成约60%工程量。</t>
  </si>
  <si>
    <t>完成环岛东路支线白沙湾大道建设。</t>
  </si>
  <si>
    <t>广西旅发海岛旅游投资发展有限公司</t>
  </si>
  <si>
    <t>白浪滩·航洋都市里</t>
  </si>
  <si>
    <t>防城港市航洋置业有限公司白浪滩·航洋都市里</t>
  </si>
  <si>
    <t>2019-450603-87-03-020092</t>
  </si>
  <si>
    <t>总建筑面积约124.4万平方米，建设包括游乐场、马戏剧场等相关设施。</t>
  </si>
  <si>
    <t>正在进行山海湾、泡吧街、风情街、温泉水世界、水乐园等主体施工，航洋白浪滩酒店已开展内部试业。</t>
  </si>
  <si>
    <t>山海湾二区完工，通过验收并交房；三区1、2、3、4、9、10、11号楼结构封顶；六、七区结构封顶；水乐园对外开放。</t>
  </si>
  <si>
    <t>防城港市航洋置业有限公司</t>
  </si>
  <si>
    <t>防城金花茶特色小镇建设工程（一期）</t>
  </si>
  <si>
    <t>防城港市金花茶小镇开发投资有限公司防城金花茶特色小镇建设工程（一期）</t>
  </si>
  <si>
    <t>2019-450603-50-01-011237</t>
  </si>
  <si>
    <t>建设小镇核心区及小镇旅游休闲区等相关设施。</t>
  </si>
  <si>
    <t>建成金花茶主题公园（一期）工程和金花茶研究中心专家大院工程。</t>
  </si>
  <si>
    <t>完成金花茶加工园（一期）工程、金花茶小镇一期项目市政道路工程，开工建设中国-东盟金花茶产业总部基地。</t>
  </si>
  <si>
    <t>防城港市金花茶小镇开发投资有限公司</t>
  </si>
  <si>
    <t>防城港市北部湾海洋文旅康养科技产业园</t>
  </si>
  <si>
    <t>广西北部湾华业滨海投资有限公司防城港市北部湾海洋文旅康养科技产业园</t>
  </si>
  <si>
    <t>2017-450000-47-03-010948</t>
  </si>
  <si>
    <t>建设医疗科技、康养产业等文旅综合体。</t>
  </si>
  <si>
    <t>初步建成海景酒店、联检办公大楼、购进23艘大型木质渔船改造装修特色民宿等。</t>
  </si>
  <si>
    <t>建设大型木质渔船改造装修特色民宿，并完善泳池、退役武器展示区等设施建设。</t>
  </si>
  <si>
    <t>广西北部湾华业滨海投资有限公司</t>
  </si>
  <si>
    <t>防城港恒大足球文旅城项目</t>
  </si>
  <si>
    <t>恒大集团有限公司防城港恒大足球文旅城项目</t>
  </si>
  <si>
    <t>2020-450600-90-03-029315</t>
  </si>
  <si>
    <t>建设足球小镇、旅游世界、美食天地、亲子庄园、生态康养、潭蓬古运河文化公园等。</t>
  </si>
  <si>
    <t>石方工程填挖基本完成，桩基已完1538根，首开产业区单体主体施工已全面开始。</t>
  </si>
  <si>
    <t>恒大集团有限公司</t>
  </si>
  <si>
    <t>华润水泥（上思）有限公司年产500万吨骨料项目</t>
  </si>
  <si>
    <t>2019-450621-30-03-037197</t>
  </si>
  <si>
    <t>建设骨料产品加工设施、输送皮带廊道、运输道路、配套安全环保设施和办公设施等。</t>
  </si>
  <si>
    <t>建设用地已征地完成，已开工建设，进行桩基施工。</t>
  </si>
  <si>
    <t>华润水泥（上思）有限公司</t>
  </si>
  <si>
    <t>东兴市长湖路东段工程</t>
  </si>
  <si>
    <t>东兴市开发投资有限责任公司东兴市长湖路东段工程</t>
  </si>
  <si>
    <t>2017-450681-48-01-009008</t>
  </si>
  <si>
    <t>城市主干道，全长3.7千米，红线宽62米。</t>
  </si>
  <si>
    <t>完成清表约452亩，完成土石方开挖及回填约50万立方米。</t>
  </si>
  <si>
    <t>东兴市开发投资有限责任公司</t>
  </si>
  <si>
    <t>防城港市国门大道工程</t>
  </si>
  <si>
    <t>防城港市文旅集团防城港市国门大道工程</t>
  </si>
  <si>
    <t>2016-450600-54-01-010460</t>
  </si>
  <si>
    <t>城市快速路，长31.6千米，路基红线宽42米。</t>
  </si>
  <si>
    <t>完成总工程量25%。</t>
  </si>
  <si>
    <t>完成工程量80%，主线通车。</t>
  </si>
  <si>
    <t>防城港市文旅集团</t>
  </si>
  <si>
    <t>数字港口区大数据应用项目</t>
  </si>
  <si>
    <t>广西望海大数据科技有限公司数字港口区大数据应用项目</t>
  </si>
  <si>
    <t>2020-450602-65-03-004806</t>
  </si>
  <si>
    <t>建设大数据运营、研究院及部分科研培训基地等设施。</t>
  </si>
  <si>
    <t>已完成一期平台交付使用，正在进行二期运营中心建设及办理相关手续。</t>
  </si>
  <si>
    <t>进行运行中心基础建设。</t>
  </si>
  <si>
    <t>广西望海大数据科技有限公司</t>
  </si>
  <si>
    <t>钦州市人民政府</t>
  </si>
  <si>
    <t>钦州市那丽产业园标准厂房及配套设施工程项目</t>
  </si>
  <si>
    <t>钦州市钦南区林业投资有限公司钦州市那丽产业园标准厂房及配套设施工程项目</t>
  </si>
  <si>
    <t>2019-450702-02-01-034119</t>
  </si>
  <si>
    <t>总建筑面积约7.52万平方米，建设标准厂房、仓库，以及配套设施。</t>
  </si>
  <si>
    <t>完成2.8万平方米的标房主体吊装。</t>
  </si>
  <si>
    <t>污水厂和自来水厂开挖建设。</t>
  </si>
  <si>
    <t>钦州市钦南区林业投资有限公司</t>
  </si>
  <si>
    <t>钦州市那丽产业园木材深加工基地一期项目</t>
  </si>
  <si>
    <t>钦州市钦南区林业投资有限公司钦州市那丽产业园木材深加工基地一期项目</t>
  </si>
  <si>
    <t>2019-450702-02-01-034123</t>
  </si>
  <si>
    <t>总建筑面积约20.34万平方米，建设生产车间、仓库、配套食堂和宿舍、综合楼、污水厂及相关配套设施。</t>
  </si>
  <si>
    <t>完成部分厂房主体吊装。</t>
  </si>
  <si>
    <t>完成全部厂房建设工作。</t>
  </si>
  <si>
    <t>中国—东盟进口木材深加工产业园一期（启动区）</t>
  </si>
  <si>
    <t>钦州市钦南区发展投资集团有限公司中国—东盟进口木材深加工产业园一期（启动区）</t>
  </si>
  <si>
    <t>2019-450702-20-01-022364</t>
  </si>
  <si>
    <t>总建筑面积约18万平方米，建设年产70万套高端家具、木制工艺品、木制建筑构件及30万立方米人造板高端木制品厂及相关配套。</t>
  </si>
  <si>
    <t>完成道路、雨污水管线，办公楼主体结构等工作。</t>
  </si>
  <si>
    <t>完成办公楼、宿舍楼建设。</t>
  </si>
  <si>
    <t>钦州市钦南区发展投资集团有限公司</t>
  </si>
  <si>
    <t>钦州市那丽产业园木材深加工基地二期项目</t>
  </si>
  <si>
    <t>钦南区林业投资有限公司钦州市那丽产业园木材深加工基地二期项目</t>
  </si>
  <si>
    <t>2019-450702-02-01-042827</t>
  </si>
  <si>
    <t>总建筑面积28万平方米，建设生产车间、仓库、综合楼等及配套设施。</t>
  </si>
  <si>
    <t>完成进园路建设，部分标房和综合楼主体框架建设。</t>
  </si>
  <si>
    <t>标房和综合楼竣工。</t>
  </si>
  <si>
    <t>钦南区林业投资有限公司</t>
  </si>
  <si>
    <t>浦北道亨投资有限公司年产2.5万套中高档家具项目</t>
  </si>
  <si>
    <t>2018-450722-21-03-033945</t>
  </si>
  <si>
    <t>总建筑面积16万平方米，建设生产厂房及相关配套设施。</t>
  </si>
  <si>
    <t>3栋厂房土建钢构金刚砂地面完成，1栋厂房主框架钢构件安装完成，2栋质检中心主体封顶，正在装修，1栋仓库一层框架施工。厂房水电安装、消防安装等。海亿、佳和家具厂正在建设厂房。</t>
  </si>
  <si>
    <t>建设海亿、佳和家具厂并完善配套设施。</t>
  </si>
  <si>
    <t>浦北道亨投资有限公司</t>
  </si>
  <si>
    <t>医药中间体项目（年产600吨2-噻吩乙酰氯、300吨头孢西丁酸）</t>
  </si>
  <si>
    <t>广西钦江药业有限公司医药中间体项目（年产600吨2-噻吩乙酰氯、300吨头孢西丁酸）</t>
  </si>
  <si>
    <t>2020-450703-26-03-015668</t>
  </si>
  <si>
    <t>建设医药中间体生产车间等设施，年产300吨头孢西丁酸、600吨噻吩乙酰氯。</t>
  </si>
  <si>
    <t>第一条生产线具备生产条件，正在筹建二号生产线。</t>
  </si>
  <si>
    <t>完成二号生产线的80%设备安装。</t>
  </si>
  <si>
    <t>广西钦江药业有限公司</t>
  </si>
  <si>
    <t>钦州市钦北区医药产业一体化项目</t>
  </si>
  <si>
    <t>广西邦琪药业集团有限公司钦州市钦北区医药产业一体化项目</t>
  </si>
  <si>
    <t>2017-450703-27-03-007447</t>
  </si>
  <si>
    <t>建设固体制剂生产线8条、液体制剂生产线7条等生产线。</t>
  </si>
  <si>
    <t>完成部分主体厂房建设。</t>
  </si>
  <si>
    <t>完成两栋厂房建设。</t>
  </si>
  <si>
    <t>广西邦琪药业集团有限公司</t>
  </si>
  <si>
    <t>年产20万吨预应力钢绞线项目</t>
  </si>
  <si>
    <t>广西自贸区宝畅联达新材料有限公司年产20万吨预应力钢绞线项目</t>
  </si>
  <si>
    <t>2020-450704-33-03-056295</t>
  </si>
  <si>
    <t>总建筑面积3.45万平方米，建设车间、倒班楼、办公楼各一座以及表面处理生产线12套、直进式连续拉丝生产线12套等。</t>
  </si>
  <si>
    <t>第一条生产线试产。</t>
  </si>
  <si>
    <t>完成第二条生产线试产。</t>
  </si>
  <si>
    <t>广西自贸区宝畅联达新材料有限公司</t>
  </si>
  <si>
    <t>钦州港金谷港区金鼓江作业区19号泊位工程项目</t>
  </si>
  <si>
    <t>广西华临码头有限公司钦州港金谷港区金鼓江作业区19号泊位工程项目</t>
  </si>
  <si>
    <t>2019-450700-55-02-044012</t>
  </si>
  <si>
    <t>新建1个5万吨级液化烃泊位，设计年通过能力264.5万吨，建设码头水工、装卸工艺设备等配套设施。</t>
  </si>
  <si>
    <t>完成疏浚、炸礁等工作。</t>
  </si>
  <si>
    <t>完成码头竣工验收。</t>
  </si>
  <si>
    <t>广西华临码头有限公司</t>
  </si>
  <si>
    <t>钦州港金谷港区金鼓江作业区12、13号泊位工程</t>
  </si>
  <si>
    <t>广西钦州临海工业投资有限责任公司钦州港金谷港区金鼓江作业区12、13号泊位工程</t>
  </si>
  <si>
    <t>2017-450702-55-02-016219</t>
  </si>
  <si>
    <t>建设2个50000吨级化工非危险品散杂货泊位，设计年吞吐能力470万吨。</t>
  </si>
  <si>
    <t>完成部分沉箱预制工作。</t>
  </si>
  <si>
    <t>完成水下炸礁、清礁。</t>
  </si>
  <si>
    <t>广西钦州临海工业投资有限责任公司</t>
  </si>
  <si>
    <t>钦州港大榄坪港区大榄坪南作业区9#、10#泊位工程</t>
  </si>
  <si>
    <t>广西钦州保税港区宏港码头有限公司钦州港大榄坪港区大榄坪南作业区9#、10#泊位工程</t>
  </si>
  <si>
    <t>2019-450700-55-02-013441</t>
  </si>
  <si>
    <t>新建2个10万吨级自动化集装箱泊位，年设计吞吐能力125万标箱。</t>
  </si>
  <si>
    <t>完成部分沉箱安装工作。</t>
  </si>
  <si>
    <t>完成码头水工结构交工。</t>
  </si>
  <si>
    <t>广西钦州保税港区宏港码头有限公司</t>
  </si>
  <si>
    <t>钦州港大榄坪港区大榄坪作业区1至3号泊位工程</t>
  </si>
  <si>
    <t>广西北部湾国际港务集团有限公司钦州港大榄坪港区大榄坪作业区1至3号泊位工程</t>
  </si>
  <si>
    <t>2020-450000-55-02-053438</t>
  </si>
  <si>
    <t>新建1个5万吨级和2个7万吨级通用泊位，设计年通过能力为738万吨。</t>
  </si>
  <si>
    <t>完成粮食仓库工程部分施工。</t>
  </si>
  <si>
    <t>广西北部湾国际港务集团有限公司</t>
  </si>
  <si>
    <t>中船广西海上风电装备产业基地南翼项目</t>
  </si>
  <si>
    <t>中船广西船舶及海洋工程有限公司中船广西海上风电装备产业基地南翼项目</t>
  </si>
  <si>
    <t>2020-450704-37-03-048585</t>
  </si>
  <si>
    <t>修造船及海洋工程装备工业</t>
  </si>
  <si>
    <t>总建筑面积为4.37万平方米，建设2#码头和5#码头、陆域建筑、1#、2#滑道及预制场地等。</t>
  </si>
  <si>
    <t>完成沉箱预制及安装工作。</t>
  </si>
  <si>
    <t>码头水工结构交工。</t>
  </si>
  <si>
    <t>中船广西船舶及海洋工程有限公司</t>
  </si>
  <si>
    <t>中国-东盟（钦州）云计算及大数据中心厂房及配套设施项目</t>
  </si>
  <si>
    <t>钦州市开发投资集团有限公司中国-东盟（钦州）云计算及大数据中心厂房及配套设施项目</t>
  </si>
  <si>
    <t>2018-450700-47-03-033501</t>
  </si>
  <si>
    <t>总建筑面积2.5万平方米,建设标准厂房等设施。</t>
  </si>
  <si>
    <t>完成标准厂房建设。</t>
  </si>
  <si>
    <t>继续完善厂房配套设施建设。</t>
  </si>
  <si>
    <t>钦州市开发投资集团有限公司</t>
  </si>
  <si>
    <t>广西钦州300兆瓦光伏平价上网示范项目</t>
  </si>
  <si>
    <t>钦州鑫奥光伏电力有限公司广西钦州300兆瓦光伏平价上网示范项目</t>
  </si>
  <si>
    <t>2017-450000-44-03-050041</t>
  </si>
  <si>
    <t>建设48个光伏发电子系统、1座升压站及相关配套，总装机量为300兆瓦。</t>
  </si>
  <si>
    <t>完成升压站建设。</t>
  </si>
  <si>
    <t>完成送出线路建设，并网100兆瓦。</t>
  </si>
  <si>
    <t>钦州鑫奥光伏电力有限公司</t>
  </si>
  <si>
    <t>广西钦州金安250兆瓦p平价光伏基地项目</t>
  </si>
  <si>
    <t>广西金元南方新能源有限公司广西钦州金安250兆瓦平价光伏基地项目</t>
  </si>
  <si>
    <t>2020-450000-44-03-047713</t>
  </si>
  <si>
    <t>总装机容量250兆瓦，建设光伏组件、运行管理中心等。</t>
  </si>
  <si>
    <t>并网150兆瓦。</t>
  </si>
  <si>
    <t>广西金元南方新能源有限公司</t>
  </si>
  <si>
    <t>广西华电钦州钦南区风门岭二期风电工程项目</t>
  </si>
  <si>
    <t>钦州华电福新风力发电有限公司广西华电钦州钦南区风门岭二期风电工程项目</t>
  </si>
  <si>
    <t>2017-450702-44-02-026772</t>
  </si>
  <si>
    <t>总装机容量100兆瓦，建设40台2.5兆瓦风电机组及相关配套设施。</t>
  </si>
  <si>
    <t>完成风机13座。</t>
  </si>
  <si>
    <t>并网40兆瓦。</t>
  </si>
  <si>
    <t>钦州华电福新风力发电有限公司</t>
  </si>
  <si>
    <t>浦北福旺风电场</t>
  </si>
  <si>
    <t>华能国际电力股份有限公司广西分公司浦北福旺风电场</t>
  </si>
  <si>
    <t>2018-450722-44-02-040312</t>
  </si>
  <si>
    <t>总装机容量100兆瓦。</t>
  </si>
  <si>
    <t>升压站综合楼内部装修。</t>
  </si>
  <si>
    <t>完成后续风机吊装。</t>
  </si>
  <si>
    <t>华能国际电力股份有限公司广西分公司</t>
  </si>
  <si>
    <t>钦南风电场二期工程</t>
  </si>
  <si>
    <t>中节能钦州风力发电有限公司钦南风电场二期工程</t>
  </si>
  <si>
    <t>2017-450702-44-02-022364</t>
  </si>
  <si>
    <t>总装机容量8万千瓦，建设40台风机机组及相关配套设施。</t>
  </si>
  <si>
    <t>中节能钦州风力发电有限公司</t>
  </si>
  <si>
    <t>广西中伟新能源科技有限公司北部湾产业基地三元项目（一期一阶段）</t>
  </si>
  <si>
    <t>2102-450704-04-01-877718</t>
  </si>
  <si>
    <t>总建筑面积51.47万平方米，建设综合办公大楼及配套研发大楼、三栋三元前驱体生产车间等相关配套设施。</t>
  </si>
  <si>
    <t>一条生产线段试产。</t>
  </si>
  <si>
    <t>完成剩余生产线建设。</t>
  </si>
  <si>
    <t>广西中伟新能源科技有限公司</t>
  </si>
  <si>
    <t>钦北区年产2万吨高新耐火材料生产项目</t>
  </si>
  <si>
    <t>广西庆荣耐火材料有限公司钦北区年产2万吨高新耐火材料生产项目</t>
  </si>
  <si>
    <t>2019-450703-30-03-027153</t>
  </si>
  <si>
    <t>总建筑面积1.2万平方米，建设五条高新耐火材料主生产线。</t>
  </si>
  <si>
    <t>完成办公楼建设。</t>
  </si>
  <si>
    <t>广西庆荣耐火材料有限公司</t>
  </si>
  <si>
    <t>光学薄板材料生产基地</t>
  </si>
  <si>
    <t>广西海枫光学材料科技有限公司光学薄板材料生产基地</t>
  </si>
  <si>
    <t>2019-450703-29-03-035611</t>
  </si>
  <si>
    <t>总建筑面积约4万平方米，建设2栋标准厂房、1栋宿舍、1万平方米钢结构及相关配套。</t>
  </si>
  <si>
    <t>完成主体厂房建设及办公楼建设，正在安装生产设备，第一条生产线已具备生产条件。</t>
  </si>
  <si>
    <t>全部生产线试产。</t>
  </si>
  <si>
    <t>广西海枫光学材料科技有限公司</t>
  </si>
  <si>
    <t>钦北区年产5万吨亚克力、PVC、PS系列板材生产项目</t>
  </si>
  <si>
    <t>钦州两山创新材料科技发展有限公司钦北区年产5万吨亚克力、PVC、PS系列板材生产项目</t>
  </si>
  <si>
    <t>2019-450703-29-03-045969</t>
  </si>
  <si>
    <t>总建筑面积13万平方米，建设再生亚克力边角料生产甲基丙烯甲酯生产设备60套、精馏塔4套和亚克力板材生产线6条等生产线。</t>
  </si>
  <si>
    <t>完成1-3号厂房主体建设，完成办公楼主体建设，正在装修及安装设备。</t>
  </si>
  <si>
    <t>6条生产线试产。</t>
  </si>
  <si>
    <t>钦州两山创新材料科技发展有限公司</t>
  </si>
  <si>
    <t>钦州锦峰海洋重工年产20万吨海洋重装项目</t>
  </si>
  <si>
    <t>钦州北港物流有限公司钦州锦峰海洋重工年产20万吨海洋重装项目</t>
  </si>
  <si>
    <t>2101-450704-04-01-589769</t>
  </si>
  <si>
    <t>总建筑面积9.8万平方米，建设车间、办公楼、总拼场地、堆场和大榄坪北总拼发货场地及相关配套设施，生产钢管桩、导管架、风电塔筒、钢箱桥梁等。</t>
  </si>
  <si>
    <t>完成设备调试。</t>
  </si>
  <si>
    <t>钦州北港物流有限公司</t>
  </si>
  <si>
    <t>广西天宜环境科技有限公司污水处理厂项目（二期工程）</t>
  </si>
  <si>
    <t>2019-450702-77-02-020871</t>
  </si>
  <si>
    <t>总建筑面积为4600平方米，建设处理废水总规模为2.5万立方米/天的污水处理厂。</t>
  </si>
  <si>
    <t>完成70%的土建施工。</t>
  </si>
  <si>
    <t>广西天宜环境科技有限公司</t>
  </si>
  <si>
    <t>灵山县红十字会医院整体拆迁医疗区建设项目</t>
  </si>
  <si>
    <t>2018-450721-83-01-012252</t>
  </si>
  <si>
    <t>总建筑面积约5.75万平方米，设置床位499张，主要建设住院综合楼等设施。</t>
  </si>
  <si>
    <t>已完成住院综合楼地下室及地上六层主体建设,正在室内装修及外墙抹灰，并进行室内相关设备安装。</t>
  </si>
  <si>
    <t>住院综合楼建成投入使用。</t>
  </si>
  <si>
    <t>灵山县红十字会医院</t>
  </si>
  <si>
    <t>灵山县中医院扩建项目</t>
  </si>
  <si>
    <t>2016-450721-83-01-009604</t>
  </si>
  <si>
    <t>建设门诊住院楼等设施，总建筑面积7万平方米，床位500张。</t>
  </si>
  <si>
    <t>配套生活超市及营养饭堂铝合金窗框安装完成。</t>
  </si>
  <si>
    <t>灵山县中医医院</t>
  </si>
  <si>
    <t>钦北区王岗山水库工程</t>
  </si>
  <si>
    <t>钦州市钦北区水利局钦北区王岗山水库工程</t>
  </si>
  <si>
    <t>2017-450703-76-01-001923</t>
  </si>
  <si>
    <t>总库容1755万立方米，建设大坝1座、溢洪道1座等配套设施。</t>
  </si>
  <si>
    <t>已完成200米底板浇筑，140米侧墙浇筑，12.5米顶拱浇筑；已开挖1.2千米管沟，管道敷设0.6千米。</t>
  </si>
  <si>
    <t>完成环库路建设。</t>
  </si>
  <si>
    <t>钦州市钦北区水利局</t>
  </si>
  <si>
    <t>浦北振林饲料有限公司年产30万吨饲料项目</t>
  </si>
  <si>
    <t>2019-450722-51-03-023595</t>
  </si>
  <si>
    <t>总建筑面积2.3万平方米，建设生产车间等工程。</t>
  </si>
  <si>
    <t>开挖厂房主体，订购部分机械设备。</t>
  </si>
  <si>
    <t>完成厂房主体建设。</t>
  </si>
  <si>
    <t>浦北振林饲料有限公司</t>
  </si>
  <si>
    <t>钦州市钦北区肯泰生物医药建设项目</t>
  </si>
  <si>
    <t>肯泰生物医药股份有限公司钦州市钦北区肯泰生物医药建设项目</t>
  </si>
  <si>
    <t>2017-450703-27-03-038593</t>
  </si>
  <si>
    <t>总建筑面积8.2万平方米，年产功能性食品片剂50亿片。</t>
  </si>
  <si>
    <t>完成主体厂房建设，装修工程完成90%。</t>
  </si>
  <si>
    <t>完成装修，建设厂房配套设施。</t>
  </si>
  <si>
    <t>肯泰生物医药股份有限公司</t>
  </si>
  <si>
    <t>泓科冷链物流仓储中心项目</t>
  </si>
  <si>
    <t>广西泓科冷链物流有限公司泓科冷链物流仓储中心项目</t>
  </si>
  <si>
    <t>2016-450721-59-03-006649</t>
  </si>
  <si>
    <t>总建筑面积20万平方米，建设保鲜库、速冻库、冷库等，以及配套等。</t>
  </si>
  <si>
    <t>土方平整基本完成，地质勘查已完成，开工建设。</t>
  </si>
  <si>
    <t>建成产地蔬菜仓储中心投入使用。</t>
  </si>
  <si>
    <t>广西泓科冷链物流有限公司</t>
  </si>
  <si>
    <t>中谷钦州集装箱多式联运物流基地项目</t>
  </si>
  <si>
    <t>广西陆海联运国际集装箱发展有限公司中谷钦州集装箱多式联运物流基地项目</t>
  </si>
  <si>
    <t>2020-450700-58-03-034915</t>
  </si>
  <si>
    <t>建设大型集装箱空重箱前沿堆场、海铁联运枢纽场站、外贸空箱中转基地等五大功能区。</t>
  </si>
  <si>
    <t>完成桩基及单体施工。</t>
  </si>
  <si>
    <t>完成厂房建设。</t>
  </si>
  <si>
    <t>广西陆海联运国际集装箱发展有限公司</t>
  </si>
  <si>
    <t>钦州传泰公路港项目</t>
  </si>
  <si>
    <t>钦州传泰物流有限公司钦州传泰公路港项目</t>
  </si>
  <si>
    <t>2019-450702-54-03-037497</t>
  </si>
  <si>
    <t>总建筑面积20万平方米，建设智慧物流信息中心等工程。</t>
  </si>
  <si>
    <t>已完成临时工程设施搭建、124亩地块内道路硬化、强夯等工作，正在进行16-1至5#楼的建设。</t>
  </si>
  <si>
    <t>完成建设标准厂房15万平方米。</t>
  </si>
  <si>
    <t>钦州传泰物流有限公司</t>
  </si>
  <si>
    <t>钦北区小董镇万象城·新农商创富小镇</t>
  </si>
  <si>
    <t>钦州赣联投资有限公司钦北区小董镇万象城·新农商创富小镇</t>
  </si>
  <si>
    <t>2017-450703-70-03-002546</t>
  </si>
  <si>
    <t>总建筑面积39.8万平方米，建设农副产品交易中心等设施。</t>
  </si>
  <si>
    <t>完成小镇路网、配套水电以及部分特色街区建设，正在建设商贸中心主体建筑。</t>
  </si>
  <si>
    <t>商贸城建成并投入使用。</t>
  </si>
  <si>
    <t>钦州赣联投资有限公司</t>
  </si>
  <si>
    <t>灵山大型农产品综合交易市场</t>
  </si>
  <si>
    <t>广西灵山三科现代农副产品批发市场有限公司灵山大型农产品综合交易市场</t>
  </si>
  <si>
    <t>2019-450721-47-03-003318</t>
  </si>
  <si>
    <t>总建筑面积43.5万平方米，建设农副产品交易市场等设施。</t>
  </si>
  <si>
    <t>一期农副产品交易市场、二期茶叶城已完工投入使用，副食品交易区主体正在施工；三期配套项目建设中。</t>
  </si>
  <si>
    <t>完成二期副食品交易区主体建设。</t>
  </si>
  <si>
    <t>广西灵山三科现代农副产品批发市场有限公司</t>
  </si>
  <si>
    <t>浦北县汽车商贸城项目</t>
  </si>
  <si>
    <t>浦北县开发投资集团有限公司浦北县汽车商贸城项目</t>
  </si>
  <si>
    <t>2017-450722-52-01-031421</t>
  </si>
  <si>
    <t>总建筑面积约17.3万平方米，建设汽车交易等设施工程。</t>
  </si>
  <si>
    <t>已建成驾驶员考试中心、摩托车考试区、排水排污等工程，汽车检测中心完成招投标，场地完成平整。</t>
  </si>
  <si>
    <t>完成汽车检测中心主体。</t>
  </si>
  <si>
    <t>浦北县开发投资集团有限公司</t>
  </si>
  <si>
    <t>钦南区临港物流集中区项目一期</t>
  </si>
  <si>
    <t>钦州市钦南区金窝建设投资有限公司钦南区临港物流集中区项目一期</t>
  </si>
  <si>
    <t>2019-450702-60-01-044573</t>
  </si>
  <si>
    <t>总建筑面积为13.6万平方米，建设标准厂房等工程。</t>
  </si>
  <si>
    <t>并网30兆瓦。</t>
  </si>
  <si>
    <t>钦州市钦南区金窝建设投资有限公司</t>
  </si>
  <si>
    <t>南北二级公路改扩建工程（南间至黎合江段）</t>
  </si>
  <si>
    <t>钦州恒远交通投资有限公司南北二级公路改扩建工程（南间至黎合江段）</t>
  </si>
  <si>
    <t>2017-450700-48-01-022697</t>
  </si>
  <si>
    <t>一级公路（含部分城市道路），全长54千米，路基红线宽24.5米。</t>
  </si>
  <si>
    <t>2023-2024年</t>
  </si>
  <si>
    <t>路基工程基本完成，桥涵工程95%，路面工程93%。</t>
  </si>
  <si>
    <t>完成路基工程、桥涵工程、路面工程建设。</t>
  </si>
  <si>
    <t>钦州恒远交通投资有限公司</t>
  </si>
  <si>
    <t>钦州石化产业园公共管廊（二期）工程</t>
  </si>
  <si>
    <t>广西钦州临海工业投资有限责任公司钦州石化产业园公共管廊（二期）工程</t>
  </si>
  <si>
    <t>2018-450702-57-01-028250</t>
  </si>
  <si>
    <t>建设9段公共管廊，总长度约为22千米，</t>
  </si>
  <si>
    <t>完成土建及钢结构安装工作。</t>
  </si>
  <si>
    <t>完成海豚路（勒沟东大道以南段）管廊建设。</t>
  </si>
  <si>
    <t>浦北泉水工业园区基础设施建设项目</t>
  </si>
  <si>
    <t>浦北县开发投资集团有限公司浦北泉水工业园区基础设施建设项目</t>
  </si>
  <si>
    <t>2018-450722-46-01-040377</t>
  </si>
  <si>
    <t>建设500吨/天工业污水处理厂、4000吨/天供水厂等设施。</t>
  </si>
  <si>
    <t>已完成1.34千米范围的路基、排水工程、结构物、固滨石笼、草皮、路缘石及格宾垫施工。</t>
  </si>
  <si>
    <t>完成河堤路建设，以及排水管铺设。</t>
  </si>
  <si>
    <t>灵山县陆屋临港产业园机电产业标准厂房及配套设施项目（二期工程）</t>
  </si>
  <si>
    <t>灵山县工业区投资开发有限公司灵山县陆屋临港产业园机电产业标准厂房及配套设施项目（二期工程）</t>
  </si>
  <si>
    <t>2018-450721-41-01-002766</t>
  </si>
  <si>
    <t>总建筑面积约28万平方米，建设单层钢结构标准厂房2栋等设施。</t>
  </si>
  <si>
    <t>机电产业园二期标准厂房已基本建成，正在开展部分配套设施建设。</t>
  </si>
  <si>
    <t>完成配套设施建设。</t>
  </si>
  <si>
    <t>灵山县工业区投资开发有限公司</t>
  </si>
  <si>
    <t>广西钦北区经济技术开发区综合配套项目</t>
  </si>
  <si>
    <t>广西钦州华粤实业投资有限公司广西钦北区经济技术开发区综合配套项目</t>
  </si>
  <si>
    <t>2017-450703-48-01-035452</t>
  </si>
  <si>
    <t>总建筑面积约154.62万平方米，建设民俗风情街、学校等城市综合体配套设施。</t>
  </si>
  <si>
    <t>华发小学完成教学楼主体建设。</t>
  </si>
  <si>
    <t>完成华发小学建设、民俗风情街投入运营。</t>
  </si>
  <si>
    <t>广西钦州华粤实业投资有限公司</t>
  </si>
  <si>
    <t>浦北县福旺产业园标准厂房及配套路网工程项目</t>
  </si>
  <si>
    <t>浦北县开发投资集团有限公司浦北县福旺产业园标准厂房及配套路网工程项目</t>
  </si>
  <si>
    <t>2017-450722-47-01-033978</t>
  </si>
  <si>
    <t>建设标准厂房3.2万平方米，园区道路4.1千米以及相关配套设施。</t>
  </si>
  <si>
    <t>1#厂房内外装修完成，2#、3#厂房主体封顶，4#厂房四层梁板模板安装，纵三路，横二路道路硬化完成。</t>
  </si>
  <si>
    <t>完成厂房装修及配套设施。</t>
  </si>
  <si>
    <t>浦北县健康食品（龙门）产业园基础设施建设项目</t>
  </si>
  <si>
    <t>浦北县金浦建设投资有限责任公司浦北县健康食品（龙门）产业园基础设施建设项目</t>
  </si>
  <si>
    <t>2017-450722-47-01-033980</t>
  </si>
  <si>
    <t>总建筑面积3.2万平方米，建设标准厂房4栋以及园区道路3.8千米等配套设施。</t>
  </si>
  <si>
    <t>1#厂房主体封顶，2#厂房、3#厂房建设到三层，4#厂房首层内架搭设。</t>
  </si>
  <si>
    <t>浦北县金浦建设投资有限责任公司</t>
  </si>
  <si>
    <t>钦州市钦北区经济技术开发区基础设施（一期）项目</t>
  </si>
  <si>
    <t>钦州皇马资产经营集团有限公司钦州市钦北区经济技术开发区基础设施（一期）项目</t>
  </si>
  <si>
    <t>2018-450703-48-01-024549</t>
  </si>
  <si>
    <t>总长14814.6米，道路红线宽20-40米。</t>
  </si>
  <si>
    <t>完成新城八路北段及管网配套设施假设你，完成皇马二十路污水管网建设、路基建设。</t>
  </si>
  <si>
    <t>完成5千米道路建设。</t>
  </si>
  <si>
    <t>钦州皇马资产经营集团有限公司</t>
  </si>
  <si>
    <t>北部湾中医药健康产业园基础设施（一期）</t>
  </si>
  <si>
    <t>钦州皇马资产经营集团有限公司北部湾中医药健康产业园基础设施（一期）</t>
  </si>
  <si>
    <t>2017-450703-78-01-023210</t>
  </si>
  <si>
    <t>建设标准厂房19.5万平方米，道路3条等配套基础设施。</t>
  </si>
  <si>
    <t>正在进行皇马二十路建设、标准厂房建设。</t>
  </si>
  <si>
    <t>完成3栋标准厂房建设。</t>
  </si>
  <si>
    <t>浦北县棚户区改造项目（三期）</t>
  </si>
  <si>
    <t>浦北县开发投资集团有限公司浦北县棚户区改造项目（三期）</t>
  </si>
  <si>
    <t>2017-450722-47-01-027614</t>
  </si>
  <si>
    <t>棚改3200户，配套建筑面积9.15万平方米。</t>
  </si>
  <si>
    <t>已完成综合楼地下室及地上六层主体建设,正在室内装修及外墙抹灰，并进行室内相关设备安装。</t>
  </si>
  <si>
    <t>综合楼建成并投入使用。</t>
  </si>
  <si>
    <t>钦北区年产30万吨生物饲料项目</t>
  </si>
  <si>
    <t>钦州海龙饲料有限公司钦北区年产30万吨生物饲料项目</t>
  </si>
  <si>
    <t>2019-450703-13-03-027013</t>
  </si>
  <si>
    <t>总建筑面积2.6万平方米，建设生产车间、原料仓、成品仓、综合办公楼及配套设施，建设饲料生产线4条。</t>
  </si>
  <si>
    <t>完成综合办公楼建设。</t>
  </si>
  <si>
    <t>钦州海龙饲料有限公司</t>
  </si>
  <si>
    <t>灵山县绕城公路工程</t>
  </si>
  <si>
    <t>灵山县灵通交通投资开发有限公司灵山县绕城公路工程</t>
  </si>
  <si>
    <t>2016-450721-48-01-007719</t>
  </si>
  <si>
    <t>一级公路，全长18.3千米，红线宽24.5米。</t>
  </si>
  <si>
    <t>涵洞完成33座；路基清表完成9.8万平方米；路基挖填共计198.37万立方米；临建完成800平方米；桥梁下部结构施工完成，桥梁上部结构持续施工。</t>
  </si>
  <si>
    <t>灵山县灵通交通投资开发有限公司</t>
  </si>
  <si>
    <t>钦州六硍经官垌至福旺公路工程</t>
  </si>
  <si>
    <t>浦北县金浦建设投资有限公司钦州六硍经官垌至福旺公路工程</t>
  </si>
  <si>
    <t>2017-450722-48-01-024742</t>
  </si>
  <si>
    <t>二级公路，全长41.6千米，路基红线宽7-12米。</t>
  </si>
  <si>
    <t>完成合同工程量的53%。</t>
  </si>
  <si>
    <t>完成合同工程量的70%。</t>
  </si>
  <si>
    <t>浦北县金浦建设投资有限公司</t>
  </si>
  <si>
    <t>G359浦北县东绕城二级公路</t>
  </si>
  <si>
    <t>浦北开发投资集团有限公司G359浦北县东绕城二级公路</t>
  </si>
  <si>
    <t>2017-450722-54-01-022301</t>
  </si>
  <si>
    <t>二级公路，全长15.1千米，路基红线宽12米。</t>
  </si>
  <si>
    <t>完成桥梁工程、路基工程完成100%，路面结构层完成级配碎石层、水稳层，混凝土路面完成半幅约1000米。</t>
  </si>
  <si>
    <t>完成90%工程量。</t>
  </si>
  <si>
    <t>浦北开发投资集团有限公司</t>
  </si>
  <si>
    <t>钦州市沙坪至那丽公路一期工程（那彭至那丽高速公路出口段）</t>
  </si>
  <si>
    <t>北部湾华侨开发投资有限责任公司钦州市沙坪至那丽公路一期工程（那彭至那丽高速公路出口段）</t>
  </si>
  <si>
    <t>2017-450702-54-01-009164</t>
  </si>
  <si>
    <t>一级公路，全长约21千米，路基红线宽24.5米。</t>
  </si>
  <si>
    <t>大风江大桥已完成86%及涵洞施工完成77%；第二合同段正在进行桥涵施工、路基软基换填、路基填筑；第三合同段部分路段正进行路基软基换填、路基填筑、涵洞施工；第四合同段主要进行路基软基换填、路基填筑、涵洞施工。</t>
  </si>
  <si>
    <t>路基完成85%，桥涵完成70%，路面完成30%，总体完成90%</t>
  </si>
  <si>
    <t>北部湾华侨开发投资有限责任公司</t>
  </si>
  <si>
    <t>灵山县家禽批发市场项目</t>
  </si>
  <si>
    <t>灵山县兴灵土地整治开发有限公司灵山县家禽批发市场项目</t>
  </si>
  <si>
    <t>2019-450721-50-01-044100</t>
  </si>
  <si>
    <t>总建筑面积13.4万平方米，建设综合交易厅、活禽交易厅、冷库、活禽交易厅等。</t>
  </si>
  <si>
    <t>1#交易大厅基础工程已完成，正在回填。</t>
  </si>
  <si>
    <t>建成1#交易大厅。</t>
  </si>
  <si>
    <t>灵山县兴灵土地整治开发有限公司</t>
  </si>
  <si>
    <t>钦北区小董中学迁建项目</t>
  </si>
  <si>
    <t>2017-450703-82-01-002507</t>
  </si>
  <si>
    <t>总建筑面积5.5万平方米，建设教学及实验楼等相关设施。</t>
  </si>
  <si>
    <t>进行宿舍楼、教学楼、图书馆建设。</t>
  </si>
  <si>
    <t>完成宿舍楼建设。</t>
  </si>
  <si>
    <t>钦州市小董中学</t>
  </si>
  <si>
    <t>灵山县教育新区建设项目</t>
  </si>
  <si>
    <t>灵山县开投公司灵山县教育新区建设项目</t>
  </si>
  <si>
    <t>2017-450721-82-01-012755</t>
  </si>
  <si>
    <t>总建筑面积21万平方米，建设教学辅助用房、行政办公用房等。</t>
  </si>
  <si>
    <t>高中部3号、4号教学楼三层完成混凝土浇筑；初中部1#楼装饰装修部分完成97%，2#楼地上3层主体工程完成。</t>
  </si>
  <si>
    <t>建设高中部3号、4号楼；建成初中部1号楼、2号楼。</t>
  </si>
  <si>
    <t>灵山县开投公司</t>
  </si>
  <si>
    <t>中国——西部沿海粮食产业园项目</t>
  </si>
  <si>
    <t>钦州市钦南区粮油收储贸易有限责任公司中国——西部沿海粮食产业园项目</t>
  </si>
  <si>
    <t>2019-450702-59-01-044605</t>
  </si>
  <si>
    <t>总建筑面积28.96万平方米，建设稻谷、小麦、玉米粮食加工区、粮油仓储区等。</t>
  </si>
  <si>
    <t>完成平房仓主体建设。</t>
  </si>
  <si>
    <t>完成一期建设，开展二期征收工作。</t>
  </si>
  <si>
    <t>钦州市钦南区粮油收储贸易有限责任公司</t>
  </si>
  <si>
    <t>钦州鸿丰精米加工建设项目</t>
  </si>
  <si>
    <t>广西鸿丰米业有限公司钦州鸿丰精米加工建设项目</t>
  </si>
  <si>
    <t>2017-450703-05-03-028633</t>
  </si>
  <si>
    <t>总建筑面积约3.53万平方米，建设大米生产车间大楼2幢、标准仓库4幢、综合用房1幢。</t>
  </si>
  <si>
    <t>完成厂房、办公楼基础建设，正在建设主体工程。</t>
  </si>
  <si>
    <t>广西鸿丰米业有限公司</t>
  </si>
  <si>
    <t>灵山县和邦盛世家居工业产业园及配套项目</t>
  </si>
  <si>
    <t>广西和邦盛世家居有限公司灵山县和邦盛世家居工业产业园及配套项目</t>
  </si>
  <si>
    <t>2019-450721-20-03-014118</t>
  </si>
  <si>
    <t>总建筑面积16万平方米，主要建设实木复合木地板厂等相关配套设施。</t>
  </si>
  <si>
    <t>正在开展主体施工。</t>
  </si>
  <si>
    <t>广西和邦盛世家居有限公司</t>
  </si>
  <si>
    <t>广西园丰牧业股份有限公司畜禽屠宰冷链加工项目</t>
  </si>
  <si>
    <t>2017-450721-03-03-030768</t>
  </si>
  <si>
    <t>总建筑面积约10万平方米，新建年屠宰生猪40万头设施。</t>
  </si>
  <si>
    <t>平整工程、围墙工程完成。</t>
  </si>
  <si>
    <t>建成屠宰加工厂。</t>
  </si>
  <si>
    <t>广西园丰牧业集团股份有限公司</t>
  </si>
  <si>
    <t>浦北石井风电场工程项目</t>
  </si>
  <si>
    <t>华能国际电力股份有限公司广西分公司浦北石井风电场工程项目</t>
  </si>
  <si>
    <t>2020-450000-44-02-012112</t>
  </si>
  <si>
    <t>首台风机吊装。</t>
  </si>
  <si>
    <t>浦北龙门风电场三期工程</t>
  </si>
  <si>
    <t>国投广西风电有限公司浦北龙门风电场三期工程</t>
  </si>
  <si>
    <t>2020-450000-44-02-016558</t>
  </si>
  <si>
    <t>总装机容量101兆瓦。</t>
  </si>
  <si>
    <t>建设进场道路。</t>
  </si>
  <si>
    <t>完成场地硬化及建好升压站。</t>
  </si>
  <si>
    <t>国投广西风电有限公司</t>
  </si>
  <si>
    <t>龙源广西钦州钦南低风速试验风电项目</t>
  </si>
  <si>
    <t>广西龙源风力发电有限公司龙源广西钦州钦南低风速试验风电项目</t>
  </si>
  <si>
    <t>2018-450702-44-02-010785</t>
  </si>
  <si>
    <t>总装机容量106兆瓦，安装48台单机容量2.2兆瓦的风力发电机组。</t>
  </si>
  <si>
    <t>完成配套道路建设和部分标房建设。</t>
  </si>
  <si>
    <t>完成供水、供电等配套设施。</t>
  </si>
  <si>
    <t>浦北县五皇山旅游景区提升工程</t>
  </si>
  <si>
    <t>浦北县开发投资集团有限公司浦北县五皇山旅游景区提升工程</t>
  </si>
  <si>
    <t>2017-450722-78-01-020803</t>
  </si>
  <si>
    <t>总建筑面积约14.9万平方米，建设百年野生茶园景区等相关配套设施。</t>
  </si>
  <si>
    <t>百年野生茶园景区已完工；索道工程基本完成；南门景区改造提升工程完成宾馆、餐厅改造装修等工程；三级路一标段完成98%路基扩建、二标段完成7千米路基。</t>
  </si>
  <si>
    <t>完成马兰综合服务区建设，以及宾馆、餐厅升级工程。</t>
  </si>
  <si>
    <t>钦州市金风科技风力发电风机生产项目</t>
  </si>
  <si>
    <t>钦州市金风科技有限公司钦州市金风科技风力发电风机生产项目</t>
  </si>
  <si>
    <t>2018-450703-44-03-011522</t>
  </si>
  <si>
    <t>总建筑面积约2.77万平方米，主要建设生产车间等设施。</t>
  </si>
  <si>
    <t>已完成一期建设，并投产。</t>
  </si>
  <si>
    <t>开工建设二期项目。</t>
  </si>
  <si>
    <t>钦州市金风科技有限公司</t>
  </si>
  <si>
    <t>广西钦州市沿海工业园供水水源项目郁江调水工程</t>
  </si>
  <si>
    <t>广西钦州丰源水利供水有限公司广西钦州市沿海工业园供水水源项目郁江调水工程</t>
  </si>
  <si>
    <t>2017-450000-76-01-013026</t>
  </si>
  <si>
    <t>建设引水隧洞10.58千米等工程，设计引水流量为20立方米/秒。</t>
  </si>
  <si>
    <t>完成隧洞开挖及衬砌10.65千米，引水隧洞已完成；沙坪河疏浚完成率87.15%；久隆明渠、大雾坪河已完成。</t>
  </si>
  <si>
    <t>完成隧洞全部工程量。</t>
  </si>
  <si>
    <t>广西钦州丰源水利供水有限公司</t>
  </si>
  <si>
    <t>浦北编织工艺品和休闲桌椅生产基地项目</t>
  </si>
  <si>
    <t>广西晟玮家居科技有限公司浦北编织工艺品和休闲桌椅生产基地项目</t>
  </si>
  <si>
    <t>2019-450722-21-03-042548</t>
  </si>
  <si>
    <t>总建筑面积5万平方米，主要建设4栋厂房等工程。</t>
  </si>
  <si>
    <t>已建成4栋标准厂房。</t>
  </si>
  <si>
    <t>广西晟玮家居科技有限公司</t>
  </si>
  <si>
    <t>匠星塑料玩具、电子玩具、毛绒玩具生产项目</t>
  </si>
  <si>
    <t>灵山县匠星玩具有限公司匠星塑料玩具、电子玩具、毛绒玩具生产项目</t>
  </si>
  <si>
    <t>2018-450721-17-03-021233</t>
  </si>
  <si>
    <t>总建筑面积3.16万平方米，建设综合产品展示区1栋等设施。</t>
  </si>
  <si>
    <t>一期厂房及办公楼已完成，竣工验收手续办理中。</t>
  </si>
  <si>
    <t>一期完成验收，二期开工建设。</t>
  </si>
  <si>
    <t>灵山县匠星玩具有限公司</t>
  </si>
  <si>
    <t>钦州港创智睿智能终端产业园</t>
  </si>
  <si>
    <t>广西自贸区港创智睿实业有限公司钦州港创智睿智能终端产业园</t>
  </si>
  <si>
    <t>2102-450704-04-01-241850</t>
  </si>
  <si>
    <t>总建筑面积约58.6万平方米，一期建设SMT智能主板、钢化玻璃膜生产线，打造智能终端产业园；二期建设数字产业园，生产产业链配套产品。</t>
  </si>
  <si>
    <t>完成厂房租用，生产线投产。</t>
  </si>
  <si>
    <t>土建部分开工建设。</t>
  </si>
  <si>
    <t>广西自贸区港创智睿实业有限公司</t>
  </si>
  <si>
    <t>见炬热管理新材料及集成电路精准温控项目</t>
  </si>
  <si>
    <t>广西自贸区见炬科技有限公司见炬热管理新材料及集成电路精准温控项目</t>
  </si>
  <si>
    <t>2101-450704-04-01-557640</t>
  </si>
  <si>
    <t>租用标准厂房约1万平方米，建设Micro-TEC生产线、高维散热器生产线，设立热管理方向前沿新材料研究院及其他配套设施。</t>
  </si>
  <si>
    <t>完成全部生产线建设。</t>
  </si>
  <si>
    <t>广西自贸区见炬科技有限公司</t>
  </si>
  <si>
    <t>广西天山电子股份有限公司液晶显示器及模组产业化基地项目</t>
  </si>
  <si>
    <t>2017-450721-39-03-026823</t>
  </si>
  <si>
    <t>总建筑面积13.5万平方米，建设生产车间等配套设施。</t>
  </si>
  <si>
    <t>已完成2号生产车间主体外墙的贴砖及内部批灰，正在做2号生产车间内部装修。</t>
  </si>
  <si>
    <t>建成2号生产车间投入使用。</t>
  </si>
  <si>
    <t>广西天山电子股份有限公司</t>
  </si>
  <si>
    <t>浦北县瀛通智能电子生产项目</t>
  </si>
  <si>
    <t>浦北瀛通智能电子有限公司浦北县瀛通智能电子生产项目</t>
  </si>
  <si>
    <t>2018-450722-39-03-038962</t>
  </si>
  <si>
    <t>总建筑面积约9.8万平方米，主要建设产品研发楼、厂房等设施。</t>
  </si>
  <si>
    <t>一期已完成建筑面积5万多平方米，已建设厂房1#、2#、4#、7#、8#、10#、厨房、电房、消防水池、大门等,。</t>
  </si>
  <si>
    <t>浦北瀛通智能电子有限公司</t>
  </si>
  <si>
    <t>贵港市人民政府</t>
  </si>
  <si>
    <t>贵港市西江教育园区一期工程（中职集中办学区）</t>
  </si>
  <si>
    <t>广西贵港市城市投资发展集团有限公司贵港市西江教育园区一期工程（中职集中办学区）</t>
  </si>
  <si>
    <t>2017-450800-82-01-009535</t>
  </si>
  <si>
    <t>总建筑面积33万平方米，按在校生1.5万人办学规模，建设3-5所中职学校。</t>
  </si>
  <si>
    <t>贵港市电子工业学校、贵港市商贸职业学校项目已竣工并投入使用；贵港市博雅公学项目4#楼、5#楼完成主体及装修，具备竣工验收条件，3#楼完成主体工程。</t>
  </si>
  <si>
    <t>贵港市博雅公学项目完成报告厅、图书馆、艺术中心、东大门等。武术散打项目完成贵港市体校框架建设。</t>
  </si>
  <si>
    <t>广西贵港市城市投资发展集团有限公司</t>
  </si>
  <si>
    <t>广西物流职业技术学院</t>
  </si>
  <si>
    <t>广西物资集团有限责任公司广西物流职业技术学院</t>
  </si>
  <si>
    <t>2018-450802-82-01-032284</t>
  </si>
  <si>
    <t>建设教学楼、实训楼等基础设施，总建筑面积27.5万平方米。</t>
  </si>
  <si>
    <t>完成一期1#宿舍楼、2#宿舍楼、1#3#教师公寓、5-16#宿舍楼、2#食堂、后勤服务中心，以及相应的配套学院大门、总平道路、管网、10千伏配电、智慧校园智能化、园林景观、体育场地等。</t>
  </si>
  <si>
    <t>完成图书馆、产学研中心主体框架建设。</t>
  </si>
  <si>
    <t>广西物资集团有限责任公司</t>
  </si>
  <si>
    <t>贵港工贸科技学校</t>
  </si>
  <si>
    <t>贵港优迪教育投资有限公司贵港工贸科技学校</t>
  </si>
  <si>
    <t>2019-450802-82-03-006384</t>
  </si>
  <si>
    <t>总建筑面积约27万平方米，按普通中等职业技术学校标准建设，规划办学规模为在校生9000人。</t>
  </si>
  <si>
    <t>开展实训楼、1＃教学楼、2＃教学楼、1＃宿舍楼、2＃宿舍楼、4＃教学楼、2＃食堂主体建设。</t>
  </si>
  <si>
    <t>完成一期7万平方米校舍建设。</t>
  </si>
  <si>
    <t>贵港优迪教育投资有限公司</t>
  </si>
  <si>
    <t>广西玛兰家具制造有限公司年产家具10万件/套项目</t>
  </si>
  <si>
    <t>2104-450804-04-05-865548</t>
  </si>
  <si>
    <t>总建筑面积约2万平方米，建设生产厂房、仓库、办公楼，购置机械设备安装及配套设施建设。</t>
  </si>
  <si>
    <t>1、2号厂房正在做钢结构。</t>
  </si>
  <si>
    <t>广西玛兰家具制造有限公司</t>
  </si>
  <si>
    <t>广西华久家居有限公司年产260万套高端家居用品及电子商务项目</t>
  </si>
  <si>
    <t>2018-450800-41-03-023767</t>
  </si>
  <si>
    <t>总建筑面积约3万平方米，引进生产设备35台，建成2条生产线，建设生产车间、仓库、办公楼、电商楼等配套工程。</t>
  </si>
  <si>
    <t>3号厂房在建中。</t>
  </si>
  <si>
    <t>建设1号、2号仓库。</t>
  </si>
  <si>
    <t>广西华久家居有限公司</t>
  </si>
  <si>
    <t>贵港市品德木业有限公司年产20万套高档板式家具项目</t>
  </si>
  <si>
    <t>2019-450803-20-03-004810</t>
  </si>
  <si>
    <t>总建筑面积2.3万平方米，建设生产车间、产品检测楼、垃圾收集站、配电房、水泵房出入口。</t>
  </si>
  <si>
    <t>进行厂房封顶，围边工作。</t>
  </si>
  <si>
    <t>建设办公楼，购置机器设备。</t>
  </si>
  <si>
    <t>贵港市品德木业有限公司</t>
  </si>
  <si>
    <t>贵港市皓宏木业有限公司年产20万套高端免漆板式家具建设项目</t>
  </si>
  <si>
    <t>2020-450800-21-03-036930</t>
  </si>
  <si>
    <t>总建筑面积约0.8万平方米，建设厂房、仓库、业务办公用房及其他配套设施。</t>
  </si>
  <si>
    <t>已完成1号厂房建设。</t>
  </si>
  <si>
    <t>建设厂房、办公楼，购买设备。</t>
  </si>
  <si>
    <t>贵港市皓宏木业有限公司</t>
  </si>
  <si>
    <t>贵港市年产6万吨新型绿色环保纸浆模餐具、19万吨商务生活清洁用成品纸、10万吨新型绿色环保纸品餐具原料生产加工一体化、6万吨纸质食品包装加工生产一体化项目</t>
  </si>
  <si>
    <t>贵港龙派实业有限公司贵港市年产6万吨新型绿色环保纸浆模餐具、19万吨商务生活清洁用成品纸、10万吨新型绿色环保纸品餐具原料生产加工一体化、6万吨纸质食品包装加工生产一体化项目</t>
  </si>
  <si>
    <t>2019-450802-22-03-022279</t>
  </si>
  <si>
    <t>总建筑面积47万平方米，建设生产车间等设施。</t>
  </si>
  <si>
    <t>一期3#车间2条造纸生产线，4条加工生产线已投产；4#车间2条造纸生产线、4条生产线生产调试；1#、2#成品仓已完成钢结构安装；厂内污水处理中心已投入使用。</t>
  </si>
  <si>
    <t>进行5万平方米厂房建设，3条生产线投产。继续加大投资建设1栋宿舍楼、5栋厂房，完成5#造纸车间厂房。</t>
  </si>
  <si>
    <t>贵港龙派实业有限公司</t>
  </si>
  <si>
    <t>港南绿色家居产业园（东津片区）建设项目（一期）</t>
  </si>
  <si>
    <t>贵港市港南区工业园区管理委员会港南绿色家居产业园（东津片区）建设项目（一期）</t>
  </si>
  <si>
    <t>2102-450803-04-01-736091</t>
  </si>
  <si>
    <t>总建筑面积31.4万平方米，建设厂房、仓库、展示楼、综合楼等设施，新建1座污水处理厂、垃圾转运站、变电站等。</t>
  </si>
  <si>
    <t>2022-2024年</t>
  </si>
  <si>
    <t>已开工建设，进行施工便道、排水管道施工。</t>
  </si>
  <si>
    <t>完成标准厂房、园区配套道路等基础设施建设。</t>
  </si>
  <si>
    <t>贵港市港南区工业园区管理委员会</t>
  </si>
  <si>
    <t>广西中强铝业科技有限公司年产500万平方米铝模板及10万个铝车厢投资项目</t>
  </si>
  <si>
    <t>2018-450804-48-01-031438</t>
  </si>
  <si>
    <t>总建筑面积15.6万平方米，建设厂房、综合楼等设施。</t>
  </si>
  <si>
    <t>3#厂房建成投产，2#厂房完成主体建设。</t>
  </si>
  <si>
    <t>2#厂房完成设备安装。</t>
  </si>
  <si>
    <t>广西中强铝业科技有限公司</t>
  </si>
  <si>
    <t>桂平西山泉国际养生旅游文化综合区项目</t>
  </si>
  <si>
    <t>桂平大藤峡谷文化旅游有限责任公司桂平西山泉国际养生旅游文化综合区项目</t>
  </si>
  <si>
    <t>2019-450881-72-03-006753</t>
  </si>
  <si>
    <t>建设国学养生休闲区、湿地旅游养生区等功能区。</t>
  </si>
  <si>
    <t>2018-2026年</t>
  </si>
  <si>
    <t>竹悦休闲小镇·壹号院9栋主体已竣工。紫竹院2栋主体已封顶，正在安装电梯。</t>
  </si>
  <si>
    <t>完成十里江湾A区、B区的主体施工及外墙装修等。</t>
  </si>
  <si>
    <t>桂平大藤峡谷文化旅游有限责任公司</t>
  </si>
  <si>
    <t>桂平市宏信船舶修造有限公司技改搬迁项目</t>
  </si>
  <si>
    <t>2020-450881-43-03-005748</t>
  </si>
  <si>
    <t>建设造船台250座，建设船台区等配套设施。</t>
  </si>
  <si>
    <t>车间、配套机械设备、生活区、绿化区等生活配套设施已投入使用；主办公楼、副办公楼已建设完成，一期工程量已完成。</t>
  </si>
  <si>
    <t>新增龙门吊20台，新增配套车间3万平方米，开展二期前期工作和工程建设。</t>
  </si>
  <si>
    <t>桂平市宏信船舶修造有限公司</t>
  </si>
  <si>
    <t>广西贵港琦泉农林生物质热电联产项目</t>
  </si>
  <si>
    <t>广西贵港琦泉生物质发电有限公司广西贵港琦泉农林生物质热电联产项目</t>
  </si>
  <si>
    <t>2018-450800-44-02-043594</t>
  </si>
  <si>
    <t>新建一台130吨/小时高温超高压循环流化床生物质锅炉等辅助建设工程。</t>
  </si>
  <si>
    <t>完成烟囱、料棚施工。</t>
  </si>
  <si>
    <t>开挖厂区道路，进行厂区配套设施建设。</t>
  </si>
  <si>
    <t>广西贵港琦泉生物质发电有限公司</t>
  </si>
  <si>
    <t>贵港市港南区人民医院城区分院项目</t>
  </si>
  <si>
    <t>贵港市港南区卫生健康局贵港市港南区人民医院城区分院项目</t>
  </si>
  <si>
    <t>2020-450803-84-01-046458</t>
  </si>
  <si>
    <t>总建筑面积2.52万平方米，一期建设住院楼、后勤楼、高压氧舱等，二期建设医技楼等。</t>
  </si>
  <si>
    <t>完成一期住院楼主体建设，行政、后勤楼开工建设。</t>
  </si>
  <si>
    <t>完成一期住院楼、行政后勤楼建设；开工建设二期医技楼。</t>
  </si>
  <si>
    <t>贵港市港南区卫生健康局</t>
  </si>
  <si>
    <t>贵港市第四人民医院（新院区）医养结合示范基地项目</t>
  </si>
  <si>
    <t>贵港市宏港城乡建设投资有限责任公司贵港市第四人民医院（新院区）医养结合示范基地项目</t>
  </si>
  <si>
    <t>2019-450802-83-01-001475</t>
  </si>
  <si>
    <t>总建筑面积约5万平方米，建设医院综合楼等工程。</t>
  </si>
  <si>
    <t>完成门诊楼I区II区的主体结构封顶、门诊楼III区IV区完成垫层混凝土浇筑，病房楼完成至9层板面,地下室完成85%。</t>
  </si>
  <si>
    <t>室内装饰装修完成60%，消防、水电、暖通安装完成100%。</t>
  </si>
  <si>
    <t>贵港市宏港城乡建设投资有限责任公司</t>
  </si>
  <si>
    <t>九凌湖片区文体康养基础设施建设项目（二期）</t>
  </si>
  <si>
    <t>贵港市金衡投资有限公司九凌湖片区文体康养基础设施建设项目（二期）</t>
  </si>
  <si>
    <t>2111-450800-04-01-640815</t>
  </si>
  <si>
    <t>总建筑面积20万平方米，建设体育培训中心、产业综合服务工程、足球训练基地整体提升工程，配套道路工程。</t>
  </si>
  <si>
    <t>足球训练基地提升工程开工建设。</t>
  </si>
  <si>
    <t>完成足球训练基地整体提升工程跑道铺设、人才公寓装饰装修等配套设施建设，完成管理用房、赛事服务中心主体建设及装饰装修施工。</t>
  </si>
  <si>
    <t>贵港市金衡投资有限公司</t>
  </si>
  <si>
    <t>平南县文化体育中心建设项目</t>
  </si>
  <si>
    <t>平南县文化体育和广播电视局平南县文化体育中心建设项目</t>
  </si>
  <si>
    <t>2017-450821-86-01-005837</t>
  </si>
  <si>
    <t>总建筑面积25.8万平方米，建设文化馆、图书馆等。</t>
  </si>
  <si>
    <t>体育馆主体结构全部完成；综合训练馆主体结构总体全部完成；主体育场进行二层和三层主体建设；地下室二期主体结构总体完成至100%。</t>
  </si>
  <si>
    <t>完善主体育场综合训练馆和体育馆的建设。</t>
  </si>
  <si>
    <t>平南县文化体育和广播电视局</t>
  </si>
  <si>
    <t>贵港市港南区武思江水库除险加固工程</t>
  </si>
  <si>
    <t>贵港市港南区武思江水库管理中心贵港市港南区武思江水库除险加固工程</t>
  </si>
  <si>
    <t>2103-450803-04-05-206541</t>
  </si>
  <si>
    <t>开展主副坝加固、浆砌石挡水坝、放水涵管及下游出水渠加固、溢洪道加固等工程。</t>
  </si>
  <si>
    <t>进行主副坝加固、浆砌石挡水坝、放水涵管及下游出水渠加固、溢洪道加固等工程建设。</t>
  </si>
  <si>
    <t>贵港市港南区武思江水库管理中心</t>
  </si>
  <si>
    <t>大岭郁江大桥（一桥）工程</t>
  </si>
  <si>
    <t>贵港市九路两桥建设管理有限公司大岭郁江大桥（一桥）工程</t>
  </si>
  <si>
    <t>2020-450800-48-01-035752</t>
  </si>
  <si>
    <t>建设路线全长27千米郁江特大桥一座，按城市桥梁设计，桥长1320米，主桥宽33.5米，引桥宽30.5米。</t>
  </si>
  <si>
    <t>开展路基工程建设。</t>
  </si>
  <si>
    <t>路基填筑完成30%，路基挖方完成30%，桥梁桩基完成30%。</t>
  </si>
  <si>
    <t>贵港市九路两桥建设管理有限公司</t>
  </si>
  <si>
    <t>G358贵港至贵隆高速公路庆丰出口一级公路（贵港城区段改造）工程</t>
  </si>
  <si>
    <t>贵港市九路两桥建设管理有限公司G358贵港至贵隆高速公路庆丰出口一级公路（贵港城区段改造）工程</t>
  </si>
  <si>
    <t>2020-450800-48-01-035756</t>
  </si>
  <si>
    <t>建设贵港至贵隆高速公路庆丰出口一级公路。</t>
  </si>
  <si>
    <t>清表完成54%，路基填筑完成38%，软基换填完成27.6%，路基挖方完成35.7%；道路排水沟完成34%；圆管涵完成63%，盖板涵完成11%；雨水管完成35.6%，雨水管土石方完成40%。</t>
  </si>
  <si>
    <t>完成路基工程、路面工程完成、排水工程、绿化工程、交安工程。</t>
  </si>
  <si>
    <t>G358覃塘至黎塘界一级公路（覃塘根竹段改造）工程</t>
  </si>
  <si>
    <t>贵港市九路两桥建设管理有限公司G358覃塘至黎塘界一级公路（覃塘根竹段改造）工程</t>
  </si>
  <si>
    <t>2020-450800-48-01-055052</t>
  </si>
  <si>
    <t>建设覃塘至黎塘界一级公路。</t>
  </si>
  <si>
    <t>清表完成90%；土石方完成20万立方米，完成率62%；涵洞完成5处，完成率50%；给排水完成62%；沥青路面完成率46%；交安完成51%</t>
  </si>
  <si>
    <t>贵港市产业园（粤桂园）港区大道（粤桂三路至华电路）道路工程</t>
  </si>
  <si>
    <t>广西贵港市工业投资发展集团有限公司贵港市产业园（粤桂园）港区大道（粤桂三路至华电路）道路工程</t>
  </si>
  <si>
    <t>2018-450802-48-01-032786</t>
  </si>
  <si>
    <t>全线长2009米，路基红线宽60米。</t>
  </si>
  <si>
    <t>正在进行污水沟槽开挖工作。</t>
  </si>
  <si>
    <t>700米道路沥青施工。</t>
  </si>
  <si>
    <t>广西贵港市工业投资发展集团有限公司</t>
  </si>
  <si>
    <t>广西贵港市盈康食品有限公司年屠宰200万头生猪及配套冷链项目</t>
  </si>
  <si>
    <t>2019-450803-13-03-002625</t>
  </si>
  <si>
    <t>建设生猪屠宰、加工、冷链配送等工程，配套建设污水处理系统、除臭处理系统、厂区道路等设施。</t>
  </si>
  <si>
    <t>完成A区建设；完成B区主体建设；完成E区三层拆除模板，清理，二层砌砖；C区屋面层保养；完成D区屋面板安装；完成原车间钢构夹层钢梁安装。</t>
  </si>
  <si>
    <t>进行厂房建设，配套建设污水处理系统、除臭处理系统。</t>
  </si>
  <si>
    <t>广西贵港市盈康食品有限公司</t>
  </si>
  <si>
    <t>广西桂平斯图卡食品产业园年产20万吨啤酒项目</t>
  </si>
  <si>
    <t>广西斯图卡食品生产有限公司广西桂平斯图卡食品产业园年产20万吨啤酒项目</t>
  </si>
  <si>
    <t>2020-450881-15-03-000099</t>
  </si>
  <si>
    <t>主要建设年产20万吨啤酒产业园。</t>
  </si>
  <si>
    <t>第一个啤酒厂房已完成建设，园区部分道路地面硬化，变压器安装。啤酒生产设备已采购，正在厂家生产制作中。</t>
  </si>
  <si>
    <t>完成一期2万吨投产，产生效益；建设二期厂房仓库以及办公楼。</t>
  </si>
  <si>
    <t>广西斯图卡食品生产有限公司</t>
  </si>
  <si>
    <t>保利高塑胶制品（广西）有限公司圣诞树、圣诞灯饰、塑胶水池和吹气产品生产项目</t>
  </si>
  <si>
    <t>2016-450821-29-03-011052</t>
  </si>
  <si>
    <t>建设生产厂房、原材料仓库等配套设施。</t>
  </si>
  <si>
    <t>项目已投入使用，进行园内绿化、场地硬化等零星工程建设和设备安装，进行新厂房区域场地平整。</t>
  </si>
  <si>
    <t>新厂房主体建设完成。</t>
  </si>
  <si>
    <t>保利高塑胶制品（广西）有限公司</t>
  </si>
  <si>
    <t>广西茵诺圣药业有限公司高端医药中间体、医药原料药和医药制剂项目</t>
  </si>
  <si>
    <t>2020-450804-27-03-016103</t>
  </si>
  <si>
    <t>建设医药中间体合成车间、医药生产线、综合办公楼及其他配套设施等。</t>
  </si>
  <si>
    <t>现场公用工程房已完成主体建设，丙类仓库正在进行一层钢架施工，甲类仓库1#、2#正在进行地梁拆模、甲类车间一正在扎基础钢筋。</t>
  </si>
  <si>
    <t>完成一期所有主体建设。</t>
  </si>
  <si>
    <t>广西茵诺圣药业有限公司</t>
  </si>
  <si>
    <t>贵港亿上仓储物流中心项目</t>
  </si>
  <si>
    <t>贵港亿上资产管理有限公司贵港亿上仓储物流中心项目</t>
  </si>
  <si>
    <t>2018-450802-70-03-024200</t>
  </si>
  <si>
    <t>总建筑面积约15.5万平方米，建设仓库用房、交易场所等配套设施。</t>
  </si>
  <si>
    <t>完成主体建设、市政道路建设，完成连接环城路上下坡道路建设。</t>
  </si>
  <si>
    <t>ABCDE区主体建设、部分设备安装，燃气管道保护，两条规划路建设。</t>
  </si>
  <si>
    <t>贵港亿上资产管理有限公司</t>
  </si>
  <si>
    <t>贵港市荷润物流城项目</t>
  </si>
  <si>
    <t>广西贵港荷润实业投资有限公司贵港市荷润物流城项目</t>
  </si>
  <si>
    <t>2018-450802-70-03-016960</t>
  </si>
  <si>
    <t>总建筑面积35.5万平方米，建设冷链仓库、整车用房及物流园内道路系统等。</t>
  </si>
  <si>
    <t>1#快递用房主体框架结构施工完成；2#快递用房主体框架结构施工完成80%。</t>
  </si>
  <si>
    <t>一期仓储用地1#、2#快递用房建设，一期商服用地的地下室及交易展示中心的部分建设。</t>
  </si>
  <si>
    <t>广西贵港荷润实业投资有限公司</t>
  </si>
  <si>
    <t>贵港义乌中国小商品智慧新商业产业园</t>
  </si>
  <si>
    <t>贵港市华南义乌小商品城有限公司贵港义乌中国小商品智慧新商业产业园</t>
  </si>
  <si>
    <t>2019-450803-70-03-045798</t>
  </si>
  <si>
    <t>总建筑面积约300万平方米，建设小微创业园双创基地、仓储物流园等设施。</t>
  </si>
  <si>
    <t>一区1号楼招商中心及8号楼已投入使用，剩余19栋已全部封顶，正在进行外墙粉刷及拆除外架。</t>
  </si>
  <si>
    <t>一区一阶段21栋商业市场竣工开业，进行100亩工业区、100亩物流区规划和建设前期工作。</t>
  </si>
  <si>
    <t>贵港市华南义乌小商品城有限公司</t>
  </si>
  <si>
    <t>平南县大成工业园区配套设施建设项目</t>
  </si>
  <si>
    <t>平南县工业园区管理委员会平南县大成工业园区配套设施建设项目</t>
  </si>
  <si>
    <t>2020-450821-48-01-028664</t>
  </si>
  <si>
    <t>建设标准厂房、道路、桥涵、照明、绿化、给排水及弱电工程等。</t>
  </si>
  <si>
    <t>2个地块进行土地平整。子项目中健运动休闲服饰有限公司建设项目开工建设。</t>
  </si>
  <si>
    <t>2个地块进场施工。子项目中健运动休闲服饰有限公司建设项目厂房主体封顶。</t>
  </si>
  <si>
    <t>平南县工业园区管理委员会</t>
  </si>
  <si>
    <t>桂平市木乐纺织服装产业园基础设施及配套设施项目（一期）</t>
  </si>
  <si>
    <t>桂平市产业投资发展有限公司桂平市木乐纺织服装产业园基础设施及配套设施项目（一期）</t>
  </si>
  <si>
    <t>2020-450881-47-01-050197</t>
  </si>
  <si>
    <t>总建筑面积为15万平方米，建设标准厂房及其配套设施工程。</t>
  </si>
  <si>
    <t>园区一期用地范围已清表约600亩，土方开挖约550亩场地平整。</t>
  </si>
  <si>
    <t>园区一期范围内道路硬化及配套工程施工；建设5万平方米标准厂房。</t>
  </si>
  <si>
    <t>桂平市产业投资发展有限公司</t>
  </si>
  <si>
    <t>贵港市港南区桥圩“温暖小镇”PPP项目</t>
  </si>
  <si>
    <t>广西贵港市港南区桥圩镇人民政府贵港市港南区桥圩“温暖小镇”PPP项目</t>
  </si>
  <si>
    <t>2018-450803-93-01-013587</t>
  </si>
  <si>
    <t>建设桥圩工贸科技创业园园区七条道路、羽绒交易中心1栋、体育休闲广场等项目。</t>
  </si>
  <si>
    <t>已完成振兴路、民兴路、青山路、工业路、爱民路大部分路基管网工程。温暖小镇体育休闲广场已完成建设。</t>
  </si>
  <si>
    <t>进行路网二期、猪奀江河道整治工程等建设。</t>
  </si>
  <si>
    <t>广西贵港市港南区桥圩镇人民政府</t>
  </si>
  <si>
    <t>平南县纺织服装产业园针织基地项目</t>
  </si>
  <si>
    <t>广西世纺投资集团有限公司平南县纺织服装产业园针织基地项目</t>
  </si>
  <si>
    <t>2019-450821-72-03-007297</t>
  </si>
  <si>
    <t>建设标准厂房50万平方米，以及配套基础设施建设。</t>
  </si>
  <si>
    <t>两栋宿舍楼投入使用。5条道路建设完成。已入驻14家企业，其中12家企业已开工，6家企业已试产，6家在建。</t>
  </si>
  <si>
    <t>4号、5号、6号道路建设完成。实现共有10家入驻企业投入生产。</t>
  </si>
  <si>
    <t>广西世纺投资集团有限公司</t>
  </si>
  <si>
    <t>平南县工业园区木材加工产业园基础设施建设项目</t>
  </si>
  <si>
    <t>平南县园区投资有限公司平南县工业园区木材加工产业园基础设施建设项目</t>
  </si>
  <si>
    <t>2019-450821-48-01-016189</t>
  </si>
  <si>
    <t>建设厂房62.7万平方米，以及道路、桥涵等工程。</t>
  </si>
  <si>
    <t>丽森林业项目已进行投产；瑾邦木业项目厂房框架建设。园区北二路、第三支线道路进行雨污管道安装。</t>
  </si>
  <si>
    <t>瑾邦木业项目加快厂房主体建设。园区北二路，第三支线道路完成施工。</t>
  </si>
  <si>
    <t>平南县园区投资有限公司</t>
  </si>
  <si>
    <t>平南县纺织服装产业园基础设施建设项目</t>
  </si>
  <si>
    <t>广西世纺投资集团有限公司平南县纺织服装产业园基础设施建设项目</t>
  </si>
  <si>
    <t>2019-450821-50-03-004291</t>
  </si>
  <si>
    <t>建设清水处理厂（20万吨/天）、污水处理厂（20万吨/天）等配套设施。</t>
  </si>
  <si>
    <t>建设项目1#污水处理系统（2万立方米/天）整体工程已基本完成，已投入使用；2#污水处理系统（2万立方米/天）设备安装中；供水厂1#清水处理系统已基本完成，已投入使用。2#、3#、4#清水处理系统正在吊装设备。</t>
  </si>
  <si>
    <t>污水处理厂建设项目完成日处理6万立方米/天污水处理系统建设。供水厂建设项目2#、3#清水处理系统投入使用。</t>
  </si>
  <si>
    <t>平南县临江产业园创业路建设项目</t>
  </si>
  <si>
    <t>平南县工业园区管理委员会平南县临江产业园创业路建设项目</t>
  </si>
  <si>
    <t>2019-450821-54-01-003746</t>
  </si>
  <si>
    <t>路线全长约4500米，路面红线宽24米，建设道路、桥涵等工程。</t>
  </si>
  <si>
    <t>正在施工路基工程、桥梁桩基施工、排水工程、涵洞工程，总工程量已完成60%。</t>
  </si>
  <si>
    <t>总工程量完成90%。</t>
  </si>
  <si>
    <t>国通雄森农业产业城</t>
  </si>
  <si>
    <t>平南县国通雄森生物有限公司国通雄森农业产业城</t>
  </si>
  <si>
    <t>2017-450821-05-03-039173</t>
  </si>
  <si>
    <t>总建设面积19万平米，建设畜禽屠宰加工区、会展中心等配套建筑。</t>
  </si>
  <si>
    <t>活禽屠宰车间、生猪屠宰车间、鲜肉冷库、蔬菜冷库和宿舍楼主体完成，进行内部装修和设备安装。</t>
  </si>
  <si>
    <t>所有仓库建设完成并投入使用，进行室外绿化种植以及排污排水网施工。</t>
  </si>
  <si>
    <t>平南县国通雄森生物有限公司</t>
  </si>
  <si>
    <t>S511贵港市江南工业园至桥圩界公路</t>
  </si>
  <si>
    <t>贵港市交通运输局S511贵港市江南工业园至桥圩界公路</t>
  </si>
  <si>
    <t>2017-450803-48-01-020457</t>
  </si>
  <si>
    <t>一级公路，路线全长8.12千米，路基红线宽度30米。</t>
  </si>
  <si>
    <t>清表完成约43%，路基工程完成约5%；涵洞工程完成约5%；砼拌合站完成100%。</t>
  </si>
  <si>
    <t>清表完成约80%，路基工程完成约50%；涵洞工程完成约50%；</t>
  </si>
  <si>
    <t>贵港市交通运输局</t>
  </si>
  <si>
    <t>贵港市高铁综合客运枢纽工程</t>
  </si>
  <si>
    <t>贵港市宏港城乡建设投资有限责任公司贵港市高铁综合客运枢纽工程</t>
  </si>
  <si>
    <t>2018-450800-47-01-031019</t>
  </si>
  <si>
    <t>总建筑面积约7.62万平方米，建设长途客运站、换乘大厅，以及站前广场、发车位、站务用房、综合房屋等配套设施。</t>
  </si>
  <si>
    <t>基础底板施工完成80%，地下室顶板施工完成50%，司乘公寓完成主体结构封顶。</t>
  </si>
  <si>
    <t>室内装饰装修完成60%，消防、水电、暖通安装完成80%。</t>
  </si>
  <si>
    <t>国道358线桂平东塔至蒙圩段改扩建工程</t>
  </si>
  <si>
    <t>桂平市交通运输局国道358线桂平东塔至蒙圩段改扩建工程</t>
  </si>
  <si>
    <t>2018-450881-54-01-000650</t>
  </si>
  <si>
    <t>一级公路，全长23千米，路基红线宽32米。</t>
  </si>
  <si>
    <t>完成8.2千米路基、路面施工，完成桥梁2座，完成率100%。东塔至南津变电站段清表、挡墙施工中。</t>
  </si>
  <si>
    <t>开展东塔至南津路基、涵洞、路面施工。</t>
  </si>
  <si>
    <t>桂平市交通运输局</t>
  </si>
  <si>
    <t>苏湾作业区至东津作业区疏港公路</t>
  </si>
  <si>
    <t>贵港市九路两桥建设管理有限公司苏湾作业区至东津作业区疏港公路</t>
  </si>
  <si>
    <t>2017-450803-48-01-007204</t>
  </si>
  <si>
    <t>一级公路，全长16.8千米，路基红线宽24.5米。</t>
  </si>
  <si>
    <t>清表完成57%，路基填筑完成25.5%，路基挖方完成73%，桥梁桩基完成82%，箱梁完成20%，墩柱完成58%；涵洞完成48%。</t>
  </si>
  <si>
    <t>清表完成80%，路基填筑完成50%，路基挖方完成80%，桥梁桩基完成100%，箱梁完成100%，墩柱完成100%；涵洞完成60%。</t>
  </si>
  <si>
    <t>覃塘城区至石卡产业园一级公路</t>
  </si>
  <si>
    <t>贵港市覃塘区荷美资产运营有限公司覃塘城区至石卡产业园一级公路</t>
  </si>
  <si>
    <t>2017-450804-54-01-004113</t>
  </si>
  <si>
    <t>一级公路，全长20千米，路基红线宽24.5米。</t>
  </si>
  <si>
    <t>A标段路基累计完成80%；路面累计完成17.28%；桥梁、涵洞累计完成90%。B标段完成桩基础工程，鲤鱼江桥下部结构工序、预制梁体工程量全部完成，箱梁架设工程100%，完成桥面附属设施。</t>
  </si>
  <si>
    <t>一级路一标完成90%，上跨铁路桥完成70%。</t>
  </si>
  <si>
    <t>贵港市覃塘区荷美资产运营有限公司</t>
  </si>
  <si>
    <t>S207木格至浦北寨圩公路</t>
  </si>
  <si>
    <t>贵港市九路两桥建设管理有限公司S207木格至浦北寨圩公路</t>
  </si>
  <si>
    <t>2017-450803-48-01-013832</t>
  </si>
  <si>
    <t>二级公路，主线长31.6千米，连接线3.7千米。</t>
  </si>
  <si>
    <t>清表完成62%，路基挖方完成39.8%，路基填方完成29%；防护工程：路基排水完成11%，路基防护完成22.5%；涵洞工程完成24%。</t>
  </si>
  <si>
    <t>清表完成62%，路基挖方完成50%，路基填方完成60%；防护工程：路基排水已完成50%，路基防护已完成50%；涵洞工程完成50%。</t>
  </si>
  <si>
    <t>贵港市桥圩镇绕城公路</t>
  </si>
  <si>
    <t>贵港市九路两桥建设管理有限公司贵港市桥圩镇绕城公路</t>
  </si>
  <si>
    <t>2017-450803-48-01-013834</t>
  </si>
  <si>
    <t>一级公路，路线全长8.7千米，路基红线宽29米，双向六车道。</t>
  </si>
  <si>
    <t>路基填筑完成91%，软基处理完成约91%；涵洞完成81%。桥梁：猪儿江桥桩基完成86％，桥台、系梁、墩柱完成完成50%；山泉分离立交桥桩基完成50%，系梁完成50%，墩柱完成38%。</t>
  </si>
  <si>
    <t>路基工程完成100%，路面工程完成100%，桥梁工程完成100%，绿化工程完成100%，交安工程完成100%。</t>
  </si>
  <si>
    <t>华中师范大学平南附属学校项目</t>
  </si>
  <si>
    <t>广西翔文教育投资有限公司华中师范大学平南附属学校项目</t>
  </si>
  <si>
    <t>2018-450821-82-03-038203</t>
  </si>
  <si>
    <t>总建筑面积31万平方米，建设基础教育民办学校，按156班、在校学生7560人规模。</t>
  </si>
  <si>
    <t>已基本完成清表，硬化部分便道。小学部完成承台地梁基础建设。高中部正在进行填土方和开挖基础。</t>
  </si>
  <si>
    <t>高中部主体结构工程完工，室内开始装修。</t>
  </si>
  <si>
    <t>广西翔文教育投资有限公司</t>
  </si>
  <si>
    <t>闽桂木业生态产业城建设项目</t>
  </si>
  <si>
    <t>广西汇谷实业投资有限公司闽桂木业生态产业城建设项目</t>
  </si>
  <si>
    <t>2020-450881-20-03-050072</t>
  </si>
  <si>
    <t>木材加工</t>
  </si>
  <si>
    <t>总建筑面积约为95.2万平方米，建设厂房、办公楼等配套设施。</t>
  </si>
  <si>
    <t>已有30家企业开工建设，已完成厂房建设面积约40万平方米。19家企业宿舍楼及办公楼己封顶，并正在室内外装修，宿舍楼已完成建设面积约8万平方米。</t>
  </si>
  <si>
    <t>完成一期项目30家企业基本完成主体建设和大部分企业竣工投产。</t>
  </si>
  <si>
    <t>广西汇谷实业投资有限公司</t>
  </si>
  <si>
    <t>广西贵港市覃塘区全域旅游PPP项目</t>
  </si>
  <si>
    <t>贵港市覃塘区市政管理局广西贵港市覃塘区全域旅游PPP项目</t>
  </si>
  <si>
    <t>2018-450804-78-01-004902</t>
  </si>
  <si>
    <t>建设新区环城水系等8个项目，建设园建工程、水景工程等内容。</t>
  </si>
  <si>
    <t>环城水系工程量完成约70%。文体公共设施主体工程已完工，正在进行装修。荷美覃塘藕像西街项目（一期）基本完成，研学基地正在进行主体施工。</t>
  </si>
  <si>
    <t>完成环城水系建设。</t>
  </si>
  <si>
    <t>贵港市覃塘区市政管理局</t>
  </si>
  <si>
    <t>贵港汉古伞庄项目</t>
  </si>
  <si>
    <t>广西汉古伞庄旅游文化有限公司贵港汉古伞庄项目</t>
  </si>
  <si>
    <t>2017-450802-89-03-035327</t>
  </si>
  <si>
    <t>总建筑面积9.6万平方米，主要建设工坊产业区、精品民宿区等配套设施。</t>
  </si>
  <si>
    <t>完成部分基础设施建设。</t>
  </si>
  <si>
    <t>完成面上景观建设。</t>
  </si>
  <si>
    <t>广西汉古伞庄旅游文化有限公司</t>
  </si>
  <si>
    <t>贵港市北帝山旅游区开发项目</t>
  </si>
  <si>
    <t>广西贵港市北帝山旅游开发有限公司贵港市北帝山旅游区开发项目</t>
  </si>
  <si>
    <t>2018-450821-61-03-024280</t>
  </si>
  <si>
    <t>建设峡谷漂流、登山步道等观光游览设施，以及其他旅游服务网点设施。</t>
  </si>
  <si>
    <t>在建登山区商业网点，继续完善登山步道。</t>
  </si>
  <si>
    <t>建设体验项目，在登山区建设四条体验线路及配套设施。建设漂逸谷客栈至大坪登山游步道（约1500米）。完善标识系统。</t>
  </si>
  <si>
    <t>广西贵港市北帝山旅游开发有限公司</t>
  </si>
  <si>
    <t>桂平市美丽坊·金桂新乡村生活示范建设项目一期</t>
  </si>
  <si>
    <t>桂平市汇海投资有限公司桂平市美丽坊·金桂新乡村生活示范建设项目一期</t>
  </si>
  <si>
    <t>2018-450881-78-03-025769</t>
  </si>
  <si>
    <t>总建筑面积203.67万平方米，建设农文旅集散核心区等设施。</t>
  </si>
  <si>
    <t>完善休闲农业核心示范区各项建设，建设配套设施烧烤场、垂钓区、休闲步道、安装路灯等。开始建设有机肥厂，厂房已盖顶。</t>
  </si>
  <si>
    <t>继续完善休闲农业核心示范区各项建设、有机肥厂竣工投产。</t>
  </si>
  <si>
    <t>桂平市汇海投资有限公司</t>
  </si>
  <si>
    <t>西山泉汽车（房车）露营基地（一期）</t>
  </si>
  <si>
    <t>广西西山泉文化投资有限公司西山泉汽车（房车）露营基地（一期）</t>
  </si>
  <si>
    <t>2017-450881-61-03-018299</t>
  </si>
  <si>
    <t>总建筑面积55万平方米，建设教育拓展区、大藤峡旅游小镇等工程。</t>
  </si>
  <si>
    <t>完成旅游住宿产品；风铃小屋区域环路工程建设；1号游客中心商业街的修整与提升；园区内停车场新增及改造；观景平台修建；温泉度假区泉眼开钻等。</t>
  </si>
  <si>
    <t>完成趣味拓展项目建设及园区上山环路建设及其他主体工程施工。</t>
  </si>
  <si>
    <t>广西西山泉文化投资有限公司</t>
  </si>
  <si>
    <t>广西继禹环保科技有限公司新型环保净水材料生产项目二期</t>
  </si>
  <si>
    <t>2017-450803-26-03-021802</t>
  </si>
  <si>
    <t>建设生产高档聚合氯化铝（硅系PAHSIC）固体2万吨/年等生产线。</t>
  </si>
  <si>
    <t>开展土地治理工作。</t>
  </si>
  <si>
    <t>建设铝灰提纯生产线、中高档聚合氯化铝生产线。</t>
  </si>
  <si>
    <t>广西继禹环保科技有限公司</t>
  </si>
  <si>
    <t>佛山市方博家具有限公司顺德绿色家居产业城项目</t>
  </si>
  <si>
    <t>2020-450804-21-03-029971</t>
  </si>
  <si>
    <t>建设生产厂房、仓库、办公楼、购置机械设备安装及配套设施等。</t>
  </si>
  <si>
    <t>1、2、3号厂房已完成土地平整，办公楼重新地勘，宿舍楼完成柱子出地面，4号厂房扎地梁钢筋，5、6号厂房正在做基柱。</t>
  </si>
  <si>
    <t>佛山市方博家具有限公司</t>
  </si>
  <si>
    <t>万固新型防护系统生产项目</t>
  </si>
  <si>
    <t>广西万固新材料科技有限公司万固新型防护系统生产项目</t>
  </si>
  <si>
    <t>2019-450804-33-03-047088</t>
  </si>
  <si>
    <t>总建筑面积4.5万平方米，建设标准阳台护栏等产品生产线。</t>
  </si>
  <si>
    <t>完成厂房基础浇筑并回填和宿舍楼主体建设。</t>
  </si>
  <si>
    <t>完成配件楼建设。</t>
  </si>
  <si>
    <t>广西万固新材料科技有限公司</t>
  </si>
  <si>
    <t>台泥（贵港）水泥有限公司年产900万吨水泥矿山技术改造项目</t>
  </si>
  <si>
    <t>2018-450804-30-03-012637</t>
  </si>
  <si>
    <t>建设矿山工业场地、石灰石破碎系统以及生产辅助设施。</t>
  </si>
  <si>
    <t>开展皮带廊道建设。</t>
  </si>
  <si>
    <t>皮带廊道基建工程完成30%。</t>
  </si>
  <si>
    <t>台泥（贵港）水泥有限公司</t>
  </si>
  <si>
    <t>广西辉腾汽车配件有限公司年产20000套各类办公设备及小型家电变速器项目</t>
  </si>
  <si>
    <t>2020-450800-36-03-021779</t>
  </si>
  <si>
    <t>总建筑面积约7万平方米，建设车床压铸车间铆合、组装车间清洗、热处理车间等设施。</t>
  </si>
  <si>
    <t>完成1#2#综合楼基础建设，1#主体建设完成85%，2#3#4#基础建设，厂区道路建设完成45%。</t>
  </si>
  <si>
    <t>完成1#综合楼、1#2#厂房主体建设。</t>
  </si>
  <si>
    <t>广西辉腾汽车配件有限公司</t>
  </si>
  <si>
    <t>西江（桂平）船舶修造产业园大湾片区项目</t>
  </si>
  <si>
    <t>桂平市工业信息化局西江（桂平）船舶修造产业园大湾片区项目</t>
  </si>
  <si>
    <t>2020-450881-37-01-045140</t>
  </si>
  <si>
    <t>总建筑面积39万平方米，建设船舶建造区、船舶维修区等六大功能区。</t>
  </si>
  <si>
    <t>已平整土地850亩。</t>
  </si>
  <si>
    <t>完成场地平整工程、入园大道工程、规划一路、规划二路等基础设施建设。</t>
  </si>
  <si>
    <t>桂平市工业信息化局</t>
  </si>
  <si>
    <t>广西贵港市郁江两岸综合治理工程PPP项目</t>
  </si>
  <si>
    <t>贵港中交投资发展有限公司广西贵港市郁江两岸综合治理工程PPP项目</t>
  </si>
  <si>
    <t>2017-450802-77-01-005642</t>
  </si>
  <si>
    <t>建设贵港市郁江两岸综合整治工程、郁江北岸堤路园片区综合治理工程。</t>
  </si>
  <si>
    <t>南岸全长5.3千米，基本全线贯通；北岸全长6.8千米，现有施工作业面3.4千米。人民路全长2千米，现有施工作业面1.2千米，已完成顶管工作井39个；完成人民医院段550米通行。</t>
  </si>
  <si>
    <t>进行景观土建、道路顶管、厂房改造、鲤鱼江桥结构、鲤鱼江桥照明等工程施工。</t>
  </si>
  <si>
    <t>贵港中交投资发展有限公司</t>
  </si>
  <si>
    <t>贵港市南山片区水环境综合整治工程</t>
  </si>
  <si>
    <t>贵港南洋建设有限公司贵港市南山片区水环境综合整治工程</t>
  </si>
  <si>
    <t>2016-450803-77-01-002570</t>
  </si>
  <si>
    <t>对南山景区水环境进行湖底清淤、湖底防渗等环境综合整治。</t>
  </si>
  <si>
    <t>已基本完成南山景区西门区域、北门区域、东门区域、及烈士陵园建设。</t>
  </si>
  <si>
    <t>开展南山景区拓展运动区、宗教服务区、综合服务区、饮水工程等建设。</t>
  </si>
  <si>
    <t>贵港南洋建设有限公司</t>
  </si>
  <si>
    <t>贵港市城区饮用水泸湾江取水口迁移工程</t>
  </si>
  <si>
    <t>贵港市城市管理监督局贵港市城区饮用水泸湾江取水口迁移工程</t>
  </si>
  <si>
    <t>2020-450800-78-01-037227</t>
  </si>
  <si>
    <t>建设一座取水泵站，配套供水管道。</t>
  </si>
  <si>
    <t>开工建设，完成水管9.283千米。</t>
  </si>
  <si>
    <t>进行取水泵站建设。</t>
  </si>
  <si>
    <t>贵港市城市管理监督局</t>
  </si>
  <si>
    <t>贵港市西外环高速公路</t>
  </si>
  <si>
    <t>贵港市西外环高速公路有限公司贵港市西外环高速公路</t>
  </si>
  <si>
    <t>2017-450804-48-01-020455</t>
  </si>
  <si>
    <t>路线全长47.3千米，路基红线宽27米，双向四车道。</t>
  </si>
  <si>
    <t>连接线路基工程完成94.49%，桥梁工程完成91.21%，涵洞工程完成92.29%。主线路基完成75.23%，桥梁完成41.43%，涵洞完成73%，临建完成54.5%。</t>
  </si>
  <si>
    <t>连接线路基工程完成100%，桥梁工程完成100%，涵洞工程完成100%。主线路基工程完成80%，桥梁工程完成75%，涵洞工程完成95%。项目整体临建完成100%。</t>
  </si>
  <si>
    <t>贵港市西外环高速公路有限公司</t>
  </si>
  <si>
    <t>广西工业学院项目</t>
  </si>
  <si>
    <t>广西冠凡投资有限公司广西工业学院项目</t>
  </si>
  <si>
    <t>2018-450802-82-01-016397</t>
  </si>
  <si>
    <t>总建筑面积93.6万平方米，按1.8万人办学规模，建设行政办公楼、公共教学楼等配套设施。</t>
  </si>
  <si>
    <t>校园基础设施建设已完成建筑面积约23万平方米，公共教学楼、院系教学楼1、图书馆1#楼、食堂2#楼、宿舍1-3#楼、安保室已完工投入使用；体育馆主体完成。</t>
  </si>
  <si>
    <t>B区宿舍11-13#楼、A区东侧服务用房竣工。</t>
  </si>
  <si>
    <t>广西冠凡投资有限公司</t>
  </si>
  <si>
    <t>平南县马旦服装城项目</t>
  </si>
  <si>
    <t>平南县工业园区管理委员会平南县马旦服装城项目</t>
  </si>
  <si>
    <t>2020-450821-18-01-007907</t>
  </si>
  <si>
    <t>总建筑面积118.48万平方米，建设标准厂房、综合仓储物流区、综合配套办公及生活区等。</t>
  </si>
  <si>
    <t>路基开挖。</t>
  </si>
  <si>
    <t>完成部分道路硬化。</t>
  </si>
  <si>
    <t>桥圩·中国羽绒谷建设项目</t>
  </si>
  <si>
    <t>广西桥圩小荷羽绒制品集团股份有限公司桥圩·中国羽绒谷建设项目</t>
  </si>
  <si>
    <t>2017-450803-19-03-021219</t>
  </si>
  <si>
    <t>总建筑面积46.6万平方米，建设初分加工区、原材料交易区等配套设施。</t>
  </si>
  <si>
    <t>A地块项目已竣工投产，B地块项目建设标准厂房。</t>
  </si>
  <si>
    <t>B地块项目竣工投产，D地块项目完成土地平整工作。</t>
  </si>
  <si>
    <t>广西桥圩小荷羽绒制品集团股份有限公司</t>
  </si>
  <si>
    <t>广西主要支流贵港市郁江左岸铁路桥至洪冲段及右岸铁路桥至沙冲段治理工程</t>
  </si>
  <si>
    <t>贵港市城区防洪管理处广西主要支流贵港市郁江左岸铁路桥至洪冲段及右岸铁路桥至沙冲段治理工程</t>
  </si>
  <si>
    <t>2016-450803-76-01-011986</t>
  </si>
  <si>
    <t>堤防按50年一遇洪水标准设计，新建防洪堤26千米等工程。</t>
  </si>
  <si>
    <t>完成防洪堤填筑5.1千米，堤身基础开挖1.5千米，防洪墙浇筑2.7千米，护岸3千米，穿堤箱涵12座，加固堤防0.59千米。黄村闸、横岭闸主体工程完工。</t>
  </si>
  <si>
    <t>完成6.5千米防洪堤填筑、3.1千米护岸、7座防洪排涝闸等附属工程。</t>
  </si>
  <si>
    <t>贵港市城区防洪管理处</t>
  </si>
  <si>
    <t>桂平市沙岗大桥</t>
  </si>
  <si>
    <t>桂平市交通运输局桂平市沙岗大桥</t>
  </si>
  <si>
    <t>2020-450881-48-01-018187</t>
  </si>
  <si>
    <t>总长1120米，其中桥长403米，引道717米。</t>
  </si>
  <si>
    <t>桥梁暾台桩基完成100%；完成0#、1#至7#墩墩柱、承台施式，完成8#台承台施工。</t>
  </si>
  <si>
    <t>建设墩柱、台承、桥梁上构工程、桥梁上构主体工程。</t>
  </si>
  <si>
    <t>贵港市苏湾大桥及接线工程</t>
  </si>
  <si>
    <t>广西贵港市交通投资发展集团有限公司贵港市苏湾大桥及接线工程</t>
  </si>
  <si>
    <t>2017-450802-78-01-005313</t>
  </si>
  <si>
    <t>线路全长约4458米，道路红线宽60米。建设道路工程、桥梁工程等。</t>
  </si>
  <si>
    <t>主桥北岸完成桩基施工进行承台施工阶段，南岸4#主塔完成下横梁浇筑，5#、6#墩完成承台施工。</t>
  </si>
  <si>
    <t>主桥计划1#、2#、5#、6#下部结构施工完成；3#、4#主塔施工完成。南北岸引桥：完成80%桩基施工，完成60%的下部结构施工。</t>
  </si>
  <si>
    <t>广西贵港市交通投资发展集团有限公司</t>
  </si>
  <si>
    <t>广西爱咯乐农牧科技有限公司200万只蛋鸡标准化养殖项目</t>
  </si>
  <si>
    <t>2020-450804-03-03-032116</t>
  </si>
  <si>
    <t>新建24栋、每栋面积1992平方米蛋鸡舍等。</t>
  </si>
  <si>
    <t>已建成12栋鸡舍（含小鸡中鸡舍4栋）并投入运行8栋，目前存栏45万余蛋鸡，日产近8吨鸡蛋；配套生活区、蛋库房、有机肥车间等相关设施基本完工。</t>
  </si>
  <si>
    <t>项目一期100万只蛋鸡全部投入生产，配套生产办公生活设施基本完成，二期建设项目按照计划推进。</t>
  </si>
  <si>
    <t>广西爱咯乐农牧科技有限公司</t>
  </si>
  <si>
    <t>玉林市人民政府</t>
  </si>
  <si>
    <t>广西陆川乡村振兴农民工创业园建设项目</t>
  </si>
  <si>
    <t>陆川县工业投资有限公司广西陆川乡村振兴农民工创业园建设项目</t>
  </si>
  <si>
    <t>2020-450922-41-01-056258</t>
  </si>
  <si>
    <t>制造业</t>
  </si>
  <si>
    <t>总建筑面积约23.7万平方米，建设标准厂房、综合楼、道路等配套附属设施。</t>
  </si>
  <si>
    <t>正在进行标准厂房建设。</t>
  </si>
  <si>
    <t>16栋标准厂房、2栋宿舍楼达到交付条件，道路配套附属设施完成60%。</t>
  </si>
  <si>
    <t>陆川县工业投资有限公司</t>
  </si>
  <si>
    <t>玉林职业技术学院</t>
  </si>
  <si>
    <t>玉林市智兴教育投资有限公司玉林职业技术学院</t>
  </si>
  <si>
    <t>2019-450960-82-02-044022</t>
  </si>
  <si>
    <t>总建筑面积约25万平方米，建设教学楼、实验实习用房等设施，建成后在校生规模达10000人。</t>
  </si>
  <si>
    <t>综合楼完成98%；阶梯教室完成100%；礼堂完成95%；景观工程完成75%等。</t>
  </si>
  <si>
    <t>计划完成项目（一期）竣工验收，并于2022年9月招生。</t>
  </si>
  <si>
    <t>玉林市智兴教育投资有限公司</t>
  </si>
  <si>
    <t>嘉善木业建设项目</t>
  </si>
  <si>
    <t>嘉善明阳木业有限公司嘉善木业建设项目</t>
  </si>
  <si>
    <t>2019-450921-20-03-005818</t>
  </si>
  <si>
    <t>总建筑面积15.7万平方米，建设年产地板基材、地板坯料及成品、新型环保实木贴家具板材等项目。</t>
  </si>
  <si>
    <t>华阳家居有限公司项目已投产，豪迈隆木机械项目厂房已竣工，逸诚家居项目正在建设厂房、办公楼和宿舍楼，桂冠木业项目正在吊装厂房钢架，盛美嘉项目正在建研发楼和吊装厂房钢架。</t>
  </si>
  <si>
    <t>部分厂房完工投产。</t>
  </si>
  <si>
    <t>嘉善明阳木业有限公司</t>
  </si>
  <si>
    <t>博白县林产品综合经销物流项目（一、二期）</t>
  </si>
  <si>
    <t>广西博白县工业园区建设投资有限公司博白县林产品综合经销物流项目（一、二期）</t>
  </si>
  <si>
    <t>2018-450923-05-03-005258</t>
  </si>
  <si>
    <t>年生产加工板材1.05万立方米，实木地板16万平方米，古典家具2900套，人造板14.7万立方米，装修用实木线3.5万件。</t>
  </si>
  <si>
    <t>已完成土地报批503亩，一期已开工建设且完成7家企业用地及厂房建设工200亩。</t>
  </si>
  <si>
    <t>完成项目用地报批手续及二期303亩用地完成企业及厂房建设。</t>
  </si>
  <si>
    <t>广西博白县工业园区建设投资有限公司</t>
  </si>
  <si>
    <t>龙港新区玉林龙潭产业园高端铜制品产业基地（启动区）项目</t>
  </si>
  <si>
    <t>玉林龙腾投资有限公司龙港新区玉林龙潭产业园高端铜制品产业基地（启动区）项目</t>
  </si>
  <si>
    <t>2020-450900-47-03-005309</t>
  </si>
  <si>
    <t>总建筑面积18.8万平方米。主要建设厂区内配套路网、标准厂房、生活及办公配套用房等。</t>
  </si>
  <si>
    <t>三期、四期约23万平方米标准厂房主体施工完成；约3万平方米配套办公及生活等主体施工完成。</t>
  </si>
  <si>
    <t>三期、四期整体达到竣工验收条件；一期、二期开工建设，施工完成30%。</t>
  </si>
  <si>
    <t>玉林龙腾投资有限公司</t>
  </si>
  <si>
    <t>玉林制药中药提取生产项目</t>
  </si>
  <si>
    <t>广西玉林制药有限责任公司玉林制药中药提取生产项目</t>
  </si>
  <si>
    <t>2019-450902-27-03-032508</t>
  </si>
  <si>
    <t>总建筑面积约10万平方米。建设质检大楼、综合仓库、酊水车间、提取车间、连廊、危险品库、酒精罐区等,年生产中药提取物2000吨。</t>
  </si>
  <si>
    <t>正在建设厂房，其中一栋提取车间和约1.1万平方米的药材仓库已竣工。正在继续进行内部装修，购置了相关设备。</t>
  </si>
  <si>
    <t>完成主体厂房装修。</t>
  </si>
  <si>
    <t>广西玉林制药有限责任公司</t>
  </si>
  <si>
    <t>康臣—玉林制药整体搬迁项目</t>
  </si>
  <si>
    <t>广西玉林制药有限责任公司康臣—玉林制药整体搬迁项目</t>
  </si>
  <si>
    <t>2017-450902-27-03-040301</t>
  </si>
  <si>
    <t>总建筑面积30万平方米。建设制药生产厂房、仓库等设备，并更新生产线，对设备进行升级换代，进行中药提取、中药制药生产。</t>
  </si>
  <si>
    <t>南区土建二、三标已完成所有土建施工，进入竣工验收阶段。</t>
  </si>
  <si>
    <t>完成主体厂房装修</t>
  </si>
  <si>
    <t>玉林本草特色小镇一期工程</t>
  </si>
  <si>
    <t>广西南药康园投资有限责任公司玉林本草特色小镇一期工程</t>
  </si>
  <si>
    <t>2017-450960-70-03-041226</t>
  </si>
  <si>
    <t>总建筑面积30万平方米，建设绿园低密度养生居住区等工程。</t>
  </si>
  <si>
    <t>本草健康小镇绿园、水街现在全部完工并通过竣工验收，已完成项目竣工验收备案工作。</t>
  </si>
  <si>
    <t>瑞园开工。</t>
  </si>
  <si>
    <t>广西南药康园投资有限责任公司</t>
  </si>
  <si>
    <t>玉林孪生计算与大数据云服务中心项目</t>
  </si>
  <si>
    <t>广西玉林链向千禧大数据有限公司玉林孪生计算与大数据云服务中心项目</t>
  </si>
  <si>
    <t>2105-450902-04-01-862972</t>
  </si>
  <si>
    <t>分三期建设，共投入超算设备约9万台—15万台。开展工业孪生计算、云渲染、浮点运算，服务影视集团、AR/VR、工业可研。</t>
  </si>
  <si>
    <t>厂房装修和设备订购。</t>
  </si>
  <si>
    <t>一期部分试运行。</t>
  </si>
  <si>
    <t>广西玉林链向千禧大数据有限公司</t>
  </si>
  <si>
    <t>正威华能高端线缆项目</t>
  </si>
  <si>
    <t>广西泽威新材料科技有限公司正威华能高端线缆项目</t>
  </si>
  <si>
    <t>2020-450900-32-03-045581</t>
  </si>
  <si>
    <t>电力工业</t>
  </si>
  <si>
    <t>建设年产规模10万吨铜线系列及8万千米特高压线缆系列产品，主要有精密铜线、防鼠防蚁电缆、防鼠防蚁电缆料及高铁、船舶、国家电网线缆等。</t>
  </si>
  <si>
    <t>完成土方平整及地基处理工作。</t>
  </si>
  <si>
    <t>厂房建设完成并达到验收条件，配套设施施工完成60%。</t>
  </si>
  <si>
    <t>广西泽威新材料科技有限公司</t>
  </si>
  <si>
    <t>广西时代创能新材料科技有限公司锂电新能源材料一体化智能制造基地项目（一期）—年产2万吨高精度电子铜箔项目</t>
  </si>
  <si>
    <t>2020-450900-39-03-054562</t>
  </si>
  <si>
    <t>新建生产厂房、研发中心、仓库及110千伏输变电工程等配套辅助设施，达产后具备年产2万吨高精度电解铜箔的生产能力。</t>
  </si>
  <si>
    <t>主厂房标箔区域全面交付安装、工艺设备安装完成60%，锂电箔区域一层具备安装条件，办公区交付装修，水处理车间交付安装，110千伏变电站交付安装。</t>
  </si>
  <si>
    <t>完成项目主厂房土建施工；完成项目工艺设备安装并开展联动调试。</t>
  </si>
  <si>
    <t>广西时代创能新材料科技有限公司</t>
  </si>
  <si>
    <t>广西时代新能锂电材料科技有限公司5万吨/年动力电池用磷酸铁锂联动10万吨/年磷酸铁项目</t>
  </si>
  <si>
    <t>2020-450900-39-03-054581</t>
  </si>
  <si>
    <t>引进1条综合生产线，新建磷酸铁车间、磷酸铁锂车间、原辅材料库、硫酸亚铁制备车间及110千伏输变电工程等配套公辅设施等。</t>
  </si>
  <si>
    <t>桩基施工完成，磷酸铁车间完成场平交付。</t>
  </si>
  <si>
    <t>完成项目主厂房土建施工；完成项目工艺设备安装。</t>
  </si>
  <si>
    <t>广西时代新能锂电材料科技有限公司</t>
  </si>
  <si>
    <t>广西巴莫科技有限公司年产5万吨高镍型动力电池三元正极材料、10万吨三元前驱体材料一体化项目</t>
  </si>
  <si>
    <t>2106-450900-04-01-591322</t>
  </si>
  <si>
    <t>建设年产5万吨（金属量）高纯电池级硫酸镍生产线、年产10万吨高镍型动力电池用三元前驱体材料生产线和年产5万吨高镍型动力屯池用三元正极材料生产线。</t>
  </si>
  <si>
    <t>精炼车间桩基施工完毕；正极车间一基础施工出正负零、正极车间二桩基完毕；前驱体车间一基础施工出正负零。</t>
  </si>
  <si>
    <t>广西巴莫科技有限公司</t>
  </si>
  <si>
    <t>广西时代汇能锂电材料科技有限公司年产15万吨高镍型动力电池用三元正极项目</t>
  </si>
  <si>
    <t>2020-450900-39-03-056021</t>
  </si>
  <si>
    <t>建设原料库、硫酸区、蒸发结晶车间、浸出车间、萃取车间、三元联合车间、危废焚烧线、办公楼及110千伏输变电工程等公辅工程。</t>
  </si>
  <si>
    <t>立体库主体结构封闭具备交安条件；固废危废库上部结构全部封闭具备仓储条件；空压站主体结构封顶；110千伏变电站乙站主体结构封顶具备交安条件、甲站主体结构封顶；全场道路全部施工完成，给排水管网随道路施工完成。</t>
  </si>
  <si>
    <t>广西时代汇能锂电材料科技有限公司</t>
  </si>
  <si>
    <t>广西华创新材材料科技有限公司年产2万吨高精度电子铜箔工程</t>
  </si>
  <si>
    <t>2107-450900-04-01-654877</t>
  </si>
  <si>
    <t>建设铜箔主厂房、生产准备楼、研发楼等，新增生箔机、阴极辊、阳极板、表面处理机等主要设备。</t>
  </si>
  <si>
    <t>项目详勘施工完成，主厂房基础开始施工。</t>
  </si>
  <si>
    <t>完成项目主厂房土建施工，项目工艺设备安装并开展联动调试。</t>
  </si>
  <si>
    <t>广西华创新材材料科技有限公司</t>
  </si>
  <si>
    <t>龙港新区玉林龙潭产业园高端不锈钢制品产业基地（启动区）项目</t>
  </si>
  <si>
    <t>玉林龙腾投资有限公司龙港新区玉林龙潭产业园高端不锈钢制品产业基地（启动区）项目</t>
  </si>
  <si>
    <t>2020-450900-47-03-005300</t>
  </si>
  <si>
    <t>建设标准厂房，以及其他配套附属设施等。</t>
  </si>
  <si>
    <t>完成二期、三期约3万平方米标准厂房及5万平方配套设施的施工；一期、五期征拆进行中。</t>
  </si>
  <si>
    <t>二期、三期建设完成；一期、五期施工完成60%以上。</t>
  </si>
  <si>
    <t>正威广西玉林新材料产业城项目</t>
  </si>
  <si>
    <t>广西沁威新材料科技有限公司正威广西玉林新材料产业城项目</t>
  </si>
  <si>
    <t>2019-450923-33-03-020272</t>
  </si>
  <si>
    <t>建设低氧光亮铜杆及电气化铁路架空导线车间等设施。</t>
  </si>
  <si>
    <t>铜线杆车间：44-46轴基础钢筋绑扎完成90%，24-35轴除锈、喷漆完成80%；偏跨部分：47-60轴一层柱钢筋绑扎完成，一层内脚手架搭设完成，二层梁板支模完成，二层梁钢筋绑扎完成；道路：纵一路块石回填完成90%；消防水池：垫层浇筑完成。</t>
  </si>
  <si>
    <t>25万吨铜线杆车间完成设备安装调试并正式投产，办公楼研发楼装修完成投入使用。</t>
  </si>
  <si>
    <t>广西沁威新材料科技有限公司</t>
  </si>
  <si>
    <t>玉林市UNIZ3D打印机生产、3D打印工程中心及研究院项目</t>
  </si>
  <si>
    <t>UNIZ集团玉林市UNIZ3D打印机生产、3D打印工程中心及研究院项目</t>
  </si>
  <si>
    <t>2019-450903-41-03-012427</t>
  </si>
  <si>
    <t>建设年产50-100万台3D打印机的生产基地。</t>
  </si>
  <si>
    <t>阳岗基地完成主体工程、装饰装修工程完成99%、消防、水电工程完成99%、室外配套完成80%，电梯安装完成80%。</t>
  </si>
  <si>
    <t>阳岗基地正式投产运营。</t>
  </si>
  <si>
    <t>UNIZ集团</t>
  </si>
  <si>
    <t>玉林时代绿水环保科技有限公司锂电新能源材料一体化智能制造基地项目（一期）—4万吨/天污水处理厂项目</t>
  </si>
  <si>
    <t>2020-450900-46-03-062495</t>
  </si>
  <si>
    <t>新建污水处理、公辅工程，及配套辅助设施，生产购置各类设备约1705台（套）。</t>
  </si>
  <si>
    <t>项目地基强夯施工完成，基础开挖施工。</t>
  </si>
  <si>
    <t>玉林时代绿水环保科技有限公司</t>
  </si>
  <si>
    <t>兴业县黄章水库工程</t>
  </si>
  <si>
    <t>广西兴业黄章工程管理有限公司兴业县黄章水库工程</t>
  </si>
  <si>
    <t>2017-450924-76-01-000547</t>
  </si>
  <si>
    <t>建设主坝1座、副坝5座、放水隧洞2座、库外引水系统、供水管道、上坝道路等。水库总库容2811万立方米，有效库容2199万立方米。</t>
  </si>
  <si>
    <t>主坝进库路清表及路基施工完成2500米，完成100%；主坝上坝路清表及路基加宽完成1115米，完成85%；主坝进库路1#、2#交通桥施工完成100%。</t>
  </si>
  <si>
    <t>主坝放水隧洞施工完成；主坝围堰施工完成；主坝坝体填筑完成；主坝单薄体防渗墙、池容塘一副坝输水隧洞、池容塘一副坝、池容塘三副坝、水鸡塘副坝、八角垌陂坝、良宁河陂坝、良宁河隧洞、引水管道、供水管道、引水渠施工完成。</t>
  </si>
  <si>
    <t>广西兴业黄章工程管理有限公司</t>
  </si>
  <si>
    <t>广西国有六万林场年产50万吨六万山泉饮用天然泉水建设项目</t>
  </si>
  <si>
    <t>2019-450903-15-03-020409</t>
  </si>
  <si>
    <t>总建筑面积1.5万平方米，建设4.3万瓶/小时吹瓶、灌装、包装生产线5条以及配套的90吨/小时的水处理系统5套，2500桶/小时5加仑灌装生产线2条。</t>
  </si>
  <si>
    <t>已完成土地平整，正在开展桩基施工。</t>
  </si>
  <si>
    <t>完成配套建设道路、绿化、供电、供水、排污等设施建设。</t>
  </si>
  <si>
    <t>广西壮族自治区国有六万林场</t>
  </si>
  <si>
    <t>南方黑芝麻容县新厂项目
南方黑芝麻集团智能化生产基地（容县工厂）项目（一期、二期）</t>
  </si>
  <si>
    <t>广西黑五类集团有限公司南方黑芝麻集团智能化生产基地（容县工厂）项目（一期、二期）</t>
  </si>
  <si>
    <t>2018-450921-14-03-007292</t>
  </si>
  <si>
    <t>总建筑面积15万平方米，一期建设车间、糊类品成品仓库、原料仓库、废料仓库，其他公用及服务性工程；二期建设车间产品体验馆。</t>
  </si>
  <si>
    <t>1#主体车间已完成主体单体工程量77%；2#车间B区基础1—6轴基础承台钢筋绑扎完成30%，7—15轴基础承台砼浇筑完成，15—20基础承台地梁砼浇筑完成；6#锅炉房、7#废料仓库已完成单体工程量50%5#原料仓库完成单体工程量40%等。</t>
  </si>
  <si>
    <t>部分车间完工投产。</t>
  </si>
  <si>
    <t>广西黑五类集团有限公司</t>
  </si>
  <si>
    <t>玉林牛腩粉产业园项目</t>
  </si>
  <si>
    <t>玉林市途通园区管理服务有限公司玉林牛腩粉产业园项目</t>
  </si>
  <si>
    <t>2020-450902-14-01-026702</t>
  </si>
  <si>
    <t>总建筑面积56万平方米。牛腩粉产业园包括原料供应、食品配套加工等。</t>
  </si>
  <si>
    <t>已完成3.3万平方米厂房的建设。</t>
  </si>
  <si>
    <t>完成一期A、B区5.6万平方米厂房建设。</t>
  </si>
  <si>
    <t>玉林市途通园区管理服务有限公司</t>
  </si>
  <si>
    <t>博白县年产10万吨水牛乳制品智能加工项目</t>
  </si>
  <si>
    <t>广西桂牛水牛乳业股份有限公司博白县年产10万吨水牛乳制品智能加工项目</t>
  </si>
  <si>
    <t>2017-450923-14-03-006468</t>
  </si>
  <si>
    <t>生产车间总面积12.5万平方米。建设全自动智能化生产线12条，年产10万吨水牛乳制品。</t>
  </si>
  <si>
    <t>已竣工2条生产线。</t>
  </si>
  <si>
    <t>异地选址新建奶酪加工生产线。</t>
  </si>
  <si>
    <t>广西桂牛水牛乳业股份有限公司</t>
  </si>
  <si>
    <t>东融智慧物流港项目</t>
  </si>
  <si>
    <t>广西长塘物流发展集团有限公司东融智慧物流港项目</t>
  </si>
  <si>
    <t>2019-450922-59-03-030094</t>
  </si>
  <si>
    <t>总建筑面积约13.7万平方米,建设冷藏库、低温冷冻库等设施。</t>
  </si>
  <si>
    <t>与中交玉湛高速路修订合同，采购清洁能源重卡车，与湛江物流场达成协议，对接港口码头等工作。</t>
  </si>
  <si>
    <t>开工建设仓储库。</t>
  </si>
  <si>
    <t>广西长塘物流发展集团有限公司</t>
  </si>
  <si>
    <t>广西（北流）轻工产业园——综合智慧物流产业园项目</t>
  </si>
  <si>
    <t>广西铜州控股有限公司广西（北流）轻工产业园——综合智慧物流产业园项目</t>
  </si>
  <si>
    <t>2019-450981-59-01-043898</t>
  </si>
  <si>
    <t>建设标准厂房55万平方米，以及配套道路等基础设施。</t>
  </si>
  <si>
    <t>已完成路基1916米，雨污水管安装5425米。</t>
  </si>
  <si>
    <t>建设主体工程。</t>
  </si>
  <si>
    <t>广西铜州控股有限公司</t>
  </si>
  <si>
    <t>玉林桂民投智慧物流园（一期）</t>
  </si>
  <si>
    <t>陆川桂民投投资有限公司玉林桂民投智慧物流园（一期）</t>
  </si>
  <si>
    <t>2020-450922-59-03-004901</t>
  </si>
  <si>
    <t>建设仓储中心等六大板块，同时配套建设道路及铺装等工程。</t>
  </si>
  <si>
    <t>园区入场道路建设。</t>
  </si>
  <si>
    <t>建设仓储中心。</t>
  </si>
  <si>
    <t>陆川桂民投投资有限公司</t>
  </si>
  <si>
    <t>玉林福达农产品冷链物流基地建设项目
玉林福达农产品冷链物流园项目</t>
  </si>
  <si>
    <t>玉林福达农产品冷链有限公司玉林福达农产品冷链物流园项目</t>
  </si>
  <si>
    <t>2020-450922-51-03-022225</t>
  </si>
  <si>
    <t>分三期建设。一期建设玉林国际香料交易市场；二期建设保税物流中心（B型）及农产品冷链物流园；三期建设香料特色加工产业园。</t>
  </si>
  <si>
    <t>香料展厅已投入使用；玉林国际香料会展中心已完成投入使用；正在搭建香料储存仓库。</t>
  </si>
  <si>
    <t>二期开工建设。</t>
  </si>
  <si>
    <t>玉林福达农产品冷链有限公司</t>
  </si>
  <si>
    <t>中国-东盟（玉林）绿色创意印刷项目（一期）</t>
  </si>
  <si>
    <t>玉林市玉州区交通投资有限责任公司中国-东盟（玉林）绿色创意印刷项目（一期）</t>
  </si>
  <si>
    <t>2016-450902-23-01-006210</t>
  </si>
  <si>
    <t>总建筑面积16.8万平方米，建设通用生产车间、原料库等配套工程。</t>
  </si>
  <si>
    <t>已完成前期及土地平整、道路配套工程。</t>
  </si>
  <si>
    <t>完成印刷包装项目建设。</t>
  </si>
  <si>
    <t>玉林市玉州区交通投资有限责任公司</t>
  </si>
  <si>
    <t>中集物流装备项目</t>
  </si>
  <si>
    <t>广西南方中集物流装备有限公司中集物流装备项目</t>
  </si>
  <si>
    <t>2020-450902-71-03-022366</t>
  </si>
  <si>
    <t>总建筑面积3.7万平方米，建设仓库、车间，绿化工程、电缆铺设等配套设施。</t>
  </si>
  <si>
    <t>已开挖基坑，开展挡土墙的施工。</t>
  </si>
  <si>
    <t>完成一期大部分主体工程的建设，</t>
  </si>
  <si>
    <t>广西南方中集物流装备有限公司</t>
  </si>
  <si>
    <t>中农联·玉林（兴业）国际农产品批发电商物流园</t>
  </si>
  <si>
    <t>中农联控股有限公司中农联·玉林（兴业）国际农产品批发电商物流园</t>
  </si>
  <si>
    <t>2018-450924-59-03-042279</t>
  </si>
  <si>
    <t>总建筑面积约40万平方米。建设特色农产品展示展销区、农产品涉农电商、种苗培育区、农产品加工区域等。</t>
  </si>
  <si>
    <t>基础开挖。</t>
  </si>
  <si>
    <t>中农联控股有限公司</t>
  </si>
  <si>
    <t>广西交投玉林(北流)智慧物流园项目一期</t>
  </si>
  <si>
    <t>广西交投物流发展有限公司广西交投玉林(北流)智慧物流园项目一期</t>
  </si>
  <si>
    <t>2020-450981-59-03-045083</t>
  </si>
  <si>
    <t>总建筑面积33万平米。建设高标仓库、食堂、办公楼、招待所、员工宿舍等。</t>
  </si>
  <si>
    <t>已完成2个主仓建设，并正式投入运营。</t>
  </si>
  <si>
    <t>完成5个仓库的建设及外围配套设施。</t>
  </si>
  <si>
    <t>广西交投物流发展有限公司</t>
  </si>
  <si>
    <t>博白县客家书香小镇工艺品交易中心项目</t>
  </si>
  <si>
    <t>博白县城市建设投资有限公司博白县客家书香小镇工艺品交易中心项目</t>
  </si>
  <si>
    <t>2016-450923-70-03-010101</t>
  </si>
  <si>
    <t>总建筑面积43.69平方米。建设芒竹编工艺供销展示交易区、南流江奇石展示区、客家手工艺品展销区、农副产品交易区。</t>
  </si>
  <si>
    <t>博瑶心线电力迁改已竣工，局部路网施工招标挂网。</t>
  </si>
  <si>
    <t>完成部分配套路网建设。</t>
  </si>
  <si>
    <t>博白县城市建设投资有限公司</t>
  </si>
  <si>
    <t>博白县城南产业园林产1区路网工程</t>
  </si>
  <si>
    <t>博白交旅投资有限公司博白县城南产业园林产1区路网工程</t>
  </si>
  <si>
    <t>2020-450923-48-01-030479</t>
  </si>
  <si>
    <t>建设7条道路。</t>
  </si>
  <si>
    <t>完成土方开挖约2万立方米等</t>
  </si>
  <si>
    <t>完成横一路，道路全长3000.935米；横二路西段，道路全长1368.366米；横二路东段，道路全长540米。</t>
  </si>
  <si>
    <t>博白交旅投资有限公司</t>
  </si>
  <si>
    <t>玉林时代天蓝气体有限公司锂电新能源材料一体化智能制造基地项目（一期）—12万标准立方米每小时空分制氧中心项目</t>
  </si>
  <si>
    <t>2020-450900-34-03-062512</t>
  </si>
  <si>
    <t>建设压缩机厂房、空压站、循环水站及110千伏输变电工程等配套公辅设施。</t>
  </si>
  <si>
    <t>项目完成初步设计，地基强夯施工完成，桩基施工。</t>
  </si>
  <si>
    <t>玉林时代天蓝气体有限公司</t>
  </si>
  <si>
    <t>玉林（福绵）生态服装辅料生产基地建设项目</t>
  </si>
  <si>
    <t>广西永赢投资开发有限公司玉林（福绵）生态服装辅料生产基地建设项目</t>
  </si>
  <si>
    <t>2018-450903-18-03-023401</t>
  </si>
  <si>
    <t>总建筑面积100万平方米，建设厂房60座，以及路网、电网、管网、绿化等配套设施。</t>
  </si>
  <si>
    <t>已开工建设园区路网。</t>
  </si>
  <si>
    <t>建设园区路网、电网、管网及绿化设施。</t>
  </si>
  <si>
    <t>广西永赢投资开发有限公司</t>
  </si>
  <si>
    <t>玉林（福绵）生态针织基地建设项目</t>
  </si>
  <si>
    <t>广西永赢投资开发有限公司玉林（福绵）生态针织基地建设项目</t>
  </si>
  <si>
    <t>2018-450903-18-03-023402</t>
  </si>
  <si>
    <t>总建筑面积110万平方米，新建厂房65座，新建基地配套路网、电网、管网、绿化等设施。</t>
  </si>
  <si>
    <t>玉林（福绵）节能环保产业园中滔纺织服装加工及配套设施建设项目（二期）</t>
  </si>
  <si>
    <t>玉林市福惠投资有限责任公司玉林（福绵）节能环保产业园中滔纺织服装加工及配套设施建设项目（二期）</t>
  </si>
  <si>
    <t>2018-450903-18-03-023511</t>
  </si>
  <si>
    <t>总建筑面积108万平方米，建设纺织服装加工标准厂房以及路网等配套设施。</t>
  </si>
  <si>
    <t>污水处理厂已完成土建主体工程建设，安装工程完成100%。尾水排放管道铺设完成，污水收集主管完成铺设1千米。工业供水厂设备安装完成进度100%，完成取水泵站已完成设备安装。</t>
  </si>
  <si>
    <t>新建一标段5万吨/天污水处理厂竣工投入使用，新建一期5万吨/天工业供水厂竣工投入使用。</t>
  </si>
  <si>
    <t>玉林市福惠投资有限责任公司</t>
  </si>
  <si>
    <t>玉林（福绵）节能环保产业园豪丰先进制造表面处理基地建设项目</t>
  </si>
  <si>
    <t>玉林市福惠投资有限责任公司玉林（福绵）节能环保产业园豪丰先进制造表面处理基地建设项目</t>
  </si>
  <si>
    <t>2019-450903-50-03-010834</t>
  </si>
  <si>
    <t>建设标准厂房建筑面积107.1万平方米，及配套路网等基础设施。</t>
  </si>
  <si>
    <t>南片区热电联产项目已经完成桩基础，正在进行主厂房、烟囱、除盐水间、干煤棚等主体施工，完成进度70%。</t>
  </si>
  <si>
    <t>完成南片区热电联产项目（一期）。</t>
  </si>
  <si>
    <t>玉林（福绵）中商灯饰产业生产基地建设项目</t>
  </si>
  <si>
    <t>广西中商电器有限公司玉林（福绵）中商灯饰产业生产基地建设项目</t>
  </si>
  <si>
    <t>2018-450903-38-03-039519</t>
  </si>
  <si>
    <t>总建筑面积15.7万平方米，新建灯饰产业基地标准厂房等配套设施。</t>
  </si>
  <si>
    <t>正在进行标准厂房的基础建设。</t>
  </si>
  <si>
    <t>完成一期标准厂房建设。</t>
  </si>
  <si>
    <t>广西中商电器有限公司</t>
  </si>
  <si>
    <t>陆川县特色教育文化科技产业园项目</t>
  </si>
  <si>
    <t>广西川海龙福投资有限公司陆川县特色教育文化科技产业园项目</t>
  </si>
  <si>
    <t>2018-450922-82-03-006586</t>
  </si>
  <si>
    <t>总建筑面积26万平方米，建设智宇学校等项目，以及配套功能区用房。</t>
  </si>
  <si>
    <t>正在进行配套管网建设。</t>
  </si>
  <si>
    <t>开工建设智宇中学。</t>
  </si>
  <si>
    <t>广西川海龙福投资有限公司</t>
  </si>
  <si>
    <t>广西兴业县文化旅游基础设施及公共服务设施PPP项目（广西兴业鹿峰山-天外天旅游景区项目）</t>
  </si>
  <si>
    <t>兴业华航旅游投资有限公司广西兴业县文化旅游基础设施及公共服务设施PPP项目（广西兴业鹿峰山-天外天旅游景区项目）</t>
  </si>
  <si>
    <t>2017-450924-48-01-011098</t>
  </si>
  <si>
    <t>建设县域旅游快捷线、城隍镇旅游基础设施、大西古街改造等。</t>
  </si>
  <si>
    <t>完成部分鹿峰山步道、水街工程建设。</t>
  </si>
  <si>
    <t>完成鹿峰山登山游道，天外天道路等建设。</t>
  </si>
  <si>
    <t>兴业华航旅游投资有限公司</t>
  </si>
  <si>
    <t>陆川县东部产业转移片区标准厂房及基础配套建设项目</t>
  </si>
  <si>
    <t>陆川县工业园区管理委员会陆川县东部产业转移片区标准厂房及基础配套建设项目</t>
  </si>
  <si>
    <t>2020-450922-78-01-001514</t>
  </si>
  <si>
    <t>建设园区路网，新建园区企业公共实训基地，新建标准厂房，配套排水管网工程。</t>
  </si>
  <si>
    <t>正在建设三环路、鹤山大道、经七路、华润大道。</t>
  </si>
  <si>
    <t>陆川县工业园区管理委员会</t>
  </si>
  <si>
    <t>玉林市玉东新区文体路北延长线片区路网及周边配套工程</t>
  </si>
  <si>
    <t>玉林交通旅游投资集团有限公司玉林市玉东新区文体路北延长线片区路网及周边配套工程</t>
  </si>
  <si>
    <t>2017-450900-48-01-500542</t>
  </si>
  <si>
    <t>新建片区市政道路路网、片区路网建设等工程。</t>
  </si>
  <si>
    <t>完成文体北路延长线半幅道路给排水管道安装、西侧非机动车道沥青路面铺设，名榜路沥青路面铺设，和睦路段清表换填，7号路路段清表换填，规划20米路清表换填。</t>
  </si>
  <si>
    <t>完成道路1114.62米。</t>
  </si>
  <si>
    <t>玉林交通旅游投资集团有限公司</t>
  </si>
  <si>
    <t>北流市民乐镇会众村、石塘村乡村振兴生态乡村综合示范区建设项目</t>
  </si>
  <si>
    <t>北流市金达建设发展有限公司北流市民乐镇会众村、石塘村乡村振兴生态乡村综合示范区建设项目</t>
  </si>
  <si>
    <t>2020-450981-48-01-063299</t>
  </si>
  <si>
    <t>建设乡居民宿改造、综合服务区、有机农产品种植区、高标准农田等设施。</t>
  </si>
  <si>
    <t>征地协议已签312.7045亩，开展主干道路施工。</t>
  </si>
  <si>
    <t>建设约388米主干道路。</t>
  </si>
  <si>
    <t>北流市金达建设发展有限公司</t>
  </si>
  <si>
    <t>玉林（福绵）生态农业示范区项目（一期）
玉林市福绵区农村产业融合发展示范项目</t>
  </si>
  <si>
    <t>玉林市福绵区振兴乡村建设投资有限公司玉林市福绵区农村产业融合发展示范项目</t>
  </si>
  <si>
    <t>2020-450903-05-01-026130</t>
  </si>
  <si>
    <t>建设优质香稻米种养基地、樟木生态农业示范园、铜鼓岛生态旅游区等。</t>
  </si>
  <si>
    <t>铜鼓岛生态旅游区正在铺设环岛道路，部分民宿已修建，温室大棚正在建设中。</t>
  </si>
  <si>
    <t>完成铜鼓岛生态旅游区环岛道路及配套民宿建设。</t>
  </si>
  <si>
    <t>玉林市福绵区振兴乡村建设投资有限公司</t>
  </si>
  <si>
    <t>玉林市镇镇通二级公路项目</t>
  </si>
  <si>
    <t>2019-450900-54-02-032143</t>
  </si>
  <si>
    <t>建设玉林市各县（市、区）二级公路项目共22个，建设里程约493.5千米。</t>
  </si>
  <si>
    <t>22个项目目前已经全部开工，已完工7个。</t>
  </si>
  <si>
    <t>完成剩余镇镇通项目。</t>
  </si>
  <si>
    <t>玉林市各县（市、区）人民政府</t>
  </si>
  <si>
    <t>玉林市主城区路网升级改造项目</t>
  </si>
  <si>
    <t>玉林中交建设投资有限公司玉林市主城区路网升级改造项目</t>
  </si>
  <si>
    <t>2019-450900-48-02-033480</t>
  </si>
  <si>
    <t>全长94千米，包含5条道路。</t>
  </si>
  <si>
    <t>其中2条道路已开工，2条道路已完工，1条道路正在做前期工作。</t>
  </si>
  <si>
    <t>完成民主南路（市政段）。</t>
  </si>
  <si>
    <t>玉林中交建设投资有限公司</t>
  </si>
  <si>
    <t>博白县城东大道及配套基础设施项目</t>
  </si>
  <si>
    <t>博白县城市建设投资有限公司博白县城东大道及配套基础设施项目</t>
  </si>
  <si>
    <t>2020-450923-48-01-003791</t>
  </si>
  <si>
    <t>全长8200米，道路红线宽40米，路幅形式为四幅路。</t>
  </si>
  <si>
    <t>完成形象进度约70%。</t>
  </si>
  <si>
    <t>二三标段竣工。</t>
  </si>
  <si>
    <t>陆川县旧城焕新工程PPP一期项目</t>
  </si>
  <si>
    <t>陆川县旧城焕新建设投资有限公司陆川县旧城焕新工程PPP一期项目</t>
  </si>
  <si>
    <t>2020-450922-50-03-027917</t>
  </si>
  <si>
    <t>建设县城区道路工程建设项目、医养综合体等设施。</t>
  </si>
  <si>
    <t>6条城市道路完成总工程量80%；产业服务中心完成90%。</t>
  </si>
  <si>
    <t>完成6条路建设，新建4条路完成总工程量50%，产业服务中心完工。</t>
  </si>
  <si>
    <t>陆川县旧城焕新建设投资有限公司</t>
  </si>
  <si>
    <t>广西北流市城东教育集中区</t>
  </si>
  <si>
    <t>广西新世纪实业有限公司广西北流市城东教育集中区</t>
  </si>
  <si>
    <t>2019-450981-47-03-040772</t>
  </si>
  <si>
    <t>建设高中教育等8个校区，规划容纳在校生19050人。</t>
  </si>
  <si>
    <t>1号行政楼主体结构已封顶，2号、3号、4号教学楼结构封顶、5号图书馆结构封顶，在建宿舍楼。</t>
  </si>
  <si>
    <t>建设宿舍楼主体。</t>
  </si>
  <si>
    <t>广西新世纪实业有限公司</t>
  </si>
  <si>
    <t>金怡1500万头生猪屠宰及农副产品加工全产业链项目
广西伟泽产业园开发有限公司年屠宰生猪1500万头及农副产品深加工产业链项目（一期）</t>
  </si>
  <si>
    <t>广西伟泽产业园开发有限公司年屠宰生猪1500万头及农副产品深加工产业链项目（一期）</t>
  </si>
  <si>
    <t>2019-450000-05-03-007810</t>
  </si>
  <si>
    <t>总建筑面积15万平方米。生猪屠宰车间两个，4条生产线。日屠宰生猪2万头。</t>
  </si>
  <si>
    <t>5号深加工车间二楼墙体砌砖；4号深加工车间楼顶梯屋正在建设；3号深加工车间第三层楼面正在建设；1号生猪屠宰车间一层主体框架正在建设；员工宿舍区1号综合楼楼顶梯屋正在建设。</t>
  </si>
  <si>
    <t>完成一期生产车间建设以及生产设备安装调试。</t>
  </si>
  <si>
    <t>广西伟泽产业园开发有限公司</t>
  </si>
  <si>
    <t>陆川九龙山庄改造提升项目</t>
  </si>
  <si>
    <t>陆川乐源文化旅游投资有限公司陆川九龙山庄改造提升项目</t>
  </si>
  <si>
    <t>2019-450922-61-03-018182</t>
  </si>
  <si>
    <t>建设温泉景观区、特色商业等，建筑总面积约2.6万平方米，园区景观面积约4.6万平方米。</t>
  </si>
  <si>
    <t>一期已试营业。</t>
  </si>
  <si>
    <t>二期项目开工建设。</t>
  </si>
  <si>
    <t>陆川乐源文化旅游投资有限公司</t>
  </si>
  <si>
    <t>玉林市龙珠湖景区项目</t>
  </si>
  <si>
    <t>陆川乐源文化旅游投资有限公司玉林市龙珠湖景区项目</t>
  </si>
  <si>
    <t>2018-450922-89-03-010797</t>
  </si>
  <si>
    <t>建设景区新门楼（游客中心）等配套设施。</t>
  </si>
  <si>
    <t>建设相关的配套设施及娱乐设施。</t>
  </si>
  <si>
    <t>完成项目猪猪侠乐园欢乐小镇、室内综合区、体能时光、神秘峡谷戏水区部分工程建设。</t>
  </si>
  <si>
    <t>容县特色名镇生态旅游示范区建设工程项目</t>
  </si>
  <si>
    <t>广西铠郗投资有限公司容县特色名镇生态旅游示范区建设工程项目</t>
  </si>
  <si>
    <t>2016-450921-70-02-009117</t>
  </si>
  <si>
    <t>总建筑面积39.5万平方米，建设河道整治等工程，以及配套设施。</t>
  </si>
  <si>
    <t>景观桥、相知桥、大神湾桥及六马大桥已经完成建设；市政基础设施基本完成；河堤工程正在建设，已完成80%。</t>
  </si>
  <si>
    <t>进行河堤工程建设。</t>
  </si>
  <si>
    <t>广西铠郗投资有限公司</t>
  </si>
  <si>
    <t>广西玉林大容山国家森林公园旅游景区一期项目(原广西大容山国家森林公园旅游景区建设项目)</t>
  </si>
  <si>
    <t>广西乐源大容山文化旅游投资有限公司广西玉林大容山国家森林公园旅游景区一期项目</t>
  </si>
  <si>
    <t>2017-450900-78-03-500588</t>
  </si>
  <si>
    <t>建设龙门景区等5个景区。</t>
  </si>
  <si>
    <t>大容山景区一期项目已基本完成建设；高山大垌景区滑雪馆主体混凝土工程已全部完成。</t>
  </si>
  <si>
    <t>滑雪馆投入运营，滑雪酒店、户外拓展区达到运营条件</t>
  </si>
  <si>
    <t>广西乐源大容山文化旅游投资有限公司</t>
  </si>
  <si>
    <t>博白县渝丰香樟产业加工基地项目</t>
  </si>
  <si>
    <t>博白县渝丰生态农业有限公司博白县渝丰香樟产业加工基地项目</t>
  </si>
  <si>
    <t>2018-450923-13-03-024925</t>
  </si>
  <si>
    <t>林业</t>
  </si>
  <si>
    <t>总建筑面积4万平方米，建设年加工50万吨香樟枝叶加工厂。</t>
  </si>
  <si>
    <t>已完成部分基础设施建设。</t>
  </si>
  <si>
    <t>完成基础配套设施建设。</t>
  </si>
  <si>
    <t>博白县渝丰生态农业有限公司</t>
  </si>
  <si>
    <t>玉林市环保科技生产基地项目（一期）</t>
  </si>
  <si>
    <t>广西绿茵环保投资有限公司玉林市环保科技生产基地项目（一期）</t>
  </si>
  <si>
    <t>2020-450903-59-03-063231</t>
  </si>
  <si>
    <t>总建筑面积24.38万平方米，建设环保设备生产车间、物流仓储厂房，以及办公生活服务等配套设施。</t>
  </si>
  <si>
    <t>一期物流仓储厂房已完成建设。</t>
  </si>
  <si>
    <t>广西绿茵环保投资有限公司</t>
  </si>
  <si>
    <t>广西金圣利科技有限公司水龙头及水暖卫浴生产制造项目</t>
  </si>
  <si>
    <t>2017-450900-33-03-000360</t>
  </si>
  <si>
    <t>总建筑面积为10万平方米，建设年产黄铜管146180吨/年等生产线。</t>
  </si>
  <si>
    <t>完成7#仓库主体结构及二次结构砌筑抹灰工程；完成9#废五金电机拆解厂房基础工程施工；完成10#铜合金生产制造联合厂房基础工程施工。</t>
  </si>
  <si>
    <t>完成1#-6#仓库结构挡土墙施工；完成7#仓库、9#废五金电机拆解厂房、10#铜合金生产制造联合厂房竣工验收。</t>
  </si>
  <si>
    <t>广西金圣利科技有限公司</t>
  </si>
  <si>
    <t>陆川县装配式产业现代化二期及物流园项目</t>
  </si>
  <si>
    <t>陆川桂民投投资有限公司陆川县装配式产业现代化二期及物流园项目</t>
  </si>
  <si>
    <t>2020-450922-59-03-037445</t>
  </si>
  <si>
    <t>建设20万立方米/年构件生产车间及配套附属设施。</t>
  </si>
  <si>
    <t>出入园区的园区道路现已全部完成路面水稳层施工，目前正在进行道路面层施工及附属设施施工。</t>
  </si>
  <si>
    <t>完成部分车间建设。</t>
  </si>
  <si>
    <t>玉林市装配式建筑与现代绿色建材产业基地</t>
  </si>
  <si>
    <t>玉林市福泰建设投资发展有限责任公司玉林市装配式建筑与现代绿色建材产业基地</t>
  </si>
  <si>
    <t>2018-450903-48-01-000017</t>
  </si>
  <si>
    <t>总建筑面积146万平方米，建设生产标准厂房、仓储物流产品交易中心等设施。</t>
  </si>
  <si>
    <t>二号路二标、五号路、六号路完工投入使用；中铁玉林新型竹基复合材料生产基地项目1#、2#厂房、5#设备房完工；3#业务用房、4#宿舍楼、6#食堂完成主体工程；力加力项目完成厂房建设，配套工程完成主体工程。</t>
  </si>
  <si>
    <t>中铁玉林新型竹基复合材料生产基地项目3#业务用房、4#宿舍楼、6#食堂完工；力加力项目完工。</t>
  </si>
  <si>
    <t>玉林市福泰建设投资发展有限责任公司</t>
  </si>
  <si>
    <t>陆川县建筑产业基地建设项目</t>
  </si>
  <si>
    <t>陆川县建筑业协会陆川县建筑产业基地建设项目</t>
  </si>
  <si>
    <t>2019-450922-48-03-010547</t>
  </si>
  <si>
    <t>总建筑面积约30万平方米，建设综合服务大楼、综合研发试验大楼等设施。</t>
  </si>
  <si>
    <t>进行地上附着物的征拆工作并开挖基础。</t>
  </si>
  <si>
    <t>完成相关配套道路建设。</t>
  </si>
  <si>
    <t>陆川县建筑业协会</t>
  </si>
  <si>
    <t>陆川县新型环保墙体材料（页岩砖）项目</t>
  </si>
  <si>
    <t>陆川县三和新型环保墙体材料厂陆川县新型环保墙体材料（页岩砖）项目</t>
  </si>
  <si>
    <t>2018-450922-30-03-001708</t>
  </si>
  <si>
    <t>建成年产页岩砖3.5亿块生产线。</t>
  </si>
  <si>
    <t>正在建设入场道路。</t>
  </si>
  <si>
    <t>一条生产线投产。</t>
  </si>
  <si>
    <t>陆川县三和新型环保墙体材料厂</t>
  </si>
  <si>
    <t>北流帝森新材料有限公司年产岩棉10万吨及金属环保建筑装饰新材料100万立方米项目
节能环保建筑材料帝森绿色科技创业园项目</t>
  </si>
  <si>
    <t>北流帝森新材料有限公司节能环保建筑材料帝森绿色科技创业园项目</t>
  </si>
  <si>
    <t>2019-450981-41-03-030712</t>
  </si>
  <si>
    <t>总建筑面积17万平方米，建设厂房等配套设施。</t>
  </si>
  <si>
    <t>一期项目全部建成投产。</t>
  </si>
  <si>
    <t>建设二期生产厂房。</t>
  </si>
  <si>
    <t>北流帝森新材料有限公司</t>
  </si>
  <si>
    <t>广西容县乔丰家具有限公司弯板，中高端成品椅生产及配套项目</t>
  </si>
  <si>
    <t>2020-450921-20-03-039182</t>
  </si>
  <si>
    <t>曲木板深加工，建设五金、泡棉、中高端成品椅生产线及配套产品加工。</t>
  </si>
  <si>
    <t>正在开挖、浇筑地台。</t>
  </si>
  <si>
    <t>部分厂房完工。</t>
  </si>
  <si>
    <t>广西容县乔丰家具有限公司</t>
  </si>
  <si>
    <t>陆川县轻工产业园建设项目</t>
  </si>
  <si>
    <t>广西福煌实业有限公司陆川县轻工产业园建设项目</t>
  </si>
  <si>
    <t>2019-450922-41-03-006372</t>
  </si>
  <si>
    <t>建设铸铁锅、烤排、炉架等，以及压铸锅和其他铸件。年产铁锅、烤排、炉架等300多万件，年产压铸锅60万个，年产铸件2万吨。</t>
  </si>
  <si>
    <t>3条生产线已投产。</t>
  </si>
  <si>
    <t>新建厂房，2条生产线投入使用。</t>
  </si>
  <si>
    <t>广西福煌实业有限公司</t>
  </si>
  <si>
    <t>玉林市车载无油活塞空压机建设项目</t>
  </si>
  <si>
    <t>广西玉林市康茂汽车配件制造有限公司玉林市车载无油活塞空压机建设项目</t>
  </si>
  <si>
    <t>2019-450900-36-03-025805</t>
  </si>
  <si>
    <t>建设年生产车载无油活塞空压机5万台、柴油机用油泵20万台、电机50万台的现代化汽车零配件生产线。</t>
  </si>
  <si>
    <t>完成大部分主体工程的建设。</t>
  </si>
  <si>
    <t>广西玉林市康茂汽车配件制造有限公司</t>
  </si>
  <si>
    <t>浦北至北流高速公路</t>
  </si>
  <si>
    <t>广西中交浦清高速公路有限公司浦北至北流高速公路</t>
  </si>
  <si>
    <t>2017-450000-48-01-000670</t>
  </si>
  <si>
    <t>主线全长124.5千米，双向四车道，路基红线宽26.5米。</t>
  </si>
  <si>
    <t>路基工程完成92%；路面工程完成19%；桥涵工程完成86%；隧道工程完成89%。</t>
  </si>
  <si>
    <t>达到通车条件。</t>
  </si>
  <si>
    <t>广西中交浦清高速公路有限公司</t>
  </si>
  <si>
    <t>广西陆川县坤元服饰有限公司服饰生产项目</t>
  </si>
  <si>
    <t>2018-450900-18-03-002776</t>
  </si>
  <si>
    <t>建设厂房、仓库以及购置服饰机械设备。</t>
  </si>
  <si>
    <t>二期一栋厂房建成，自动铺布机进场、自动裁床机进场。</t>
  </si>
  <si>
    <t>建设两栋厂房并投入使用。</t>
  </si>
  <si>
    <t>广西陆川县坤元服饰有限公司</t>
  </si>
  <si>
    <t>玉林（福绵）生态制衣基地建设项目</t>
  </si>
  <si>
    <t>广西永赢投资开发有限公司玉林（福绵）生态制衣基地建设项目</t>
  </si>
  <si>
    <t>2018-450903-18-03-007879</t>
  </si>
  <si>
    <t>新建制衣标准生产厂房136座、展销楼2座、仓库2座，合计建筑面积120万平方米；新建电网、管网、绿化基地配套路网。</t>
  </si>
  <si>
    <t>已有10家企业开工建设。</t>
  </si>
  <si>
    <t>7家企业开工建设。</t>
  </si>
  <si>
    <t>广西主要支流北流河整治工程容县河段</t>
  </si>
  <si>
    <t>容县水利事业服务中心广西主要支流北流河整治工程容县河段</t>
  </si>
  <si>
    <t>2019-450921-76-01-005159</t>
  </si>
  <si>
    <t>新建防洪堤总长8.722千米，新建护岸总长16.396千米，加固护岸长0.44千米，排涝涵闸15座，新建防汛抢险道路0.376千米。</t>
  </si>
  <si>
    <t>完成工程量的45%。</t>
  </si>
  <si>
    <t>建设杨湾河2千米防洪堤，北流河0.37千米防汛道路。</t>
  </si>
  <si>
    <t>容县水利事业服务中心</t>
  </si>
  <si>
    <t>广西超华高新科技有限公司超华高新铜产业基地项目</t>
  </si>
  <si>
    <t>2103-450900-04-01-857341</t>
  </si>
  <si>
    <t>建设年产10万吨电子铜箔项目及2000万张铜板生产基地。</t>
  </si>
  <si>
    <t>3#厂房已封顶，1#、2#、4#厂房完成工程总量80%，主设备将于近期入场安装。</t>
  </si>
  <si>
    <t>继续完善厂房建设，新增标准厂房20万平方米；完成设备入场安装调试并投产。</t>
  </si>
  <si>
    <t>广西超华高新科技有限公司</t>
  </si>
  <si>
    <t>容县新一代电子信息产业园</t>
  </si>
  <si>
    <t>广西容县经济开发区建设投资有限公司容县新一代电子信息产业园</t>
  </si>
  <si>
    <t>2018-450921-70-01-037784</t>
  </si>
  <si>
    <t>总建筑面积58万平方米，建设标准厂房26栋5层及配套设施。</t>
  </si>
  <si>
    <t>一期工程已完成三通一平，现正建设2栋5层厂房。4#厂房已完成主体结构、砌体工程，装修工程施工完成约95%；5#厂房已完成主体结构、砌体工程，装修工程施工完成约77%。</t>
  </si>
  <si>
    <t>建设3#厂房。</t>
  </si>
  <si>
    <t>广西容县经济开发区建设投资有限公司</t>
  </si>
  <si>
    <t>陆川县特种电缆及配套电力线路器材生产项目
广西欧一高能输电线路铁塔电线电缆项目</t>
  </si>
  <si>
    <t>广西欧一高能电力设备有限公司广西欧一高能输电线路铁塔电线电缆项目</t>
  </si>
  <si>
    <t>2107-450922-04-05-493514</t>
  </si>
  <si>
    <t>总建筑面积28万平方米，建设铁塔车间、电缆车间、盘具车间、镀锌车间、仓库、办公楼、宿舍楼等配套基础设施工程。</t>
  </si>
  <si>
    <t>正在进行基础建设。</t>
  </si>
  <si>
    <t>新建厂房及相关配套设施。</t>
  </si>
  <si>
    <t>广西欧一高能电力设备有限公司</t>
  </si>
  <si>
    <t>玉林高铁北站站前道路及周边路网工程</t>
  </si>
  <si>
    <t>北流市创北投资有限公司玉林高铁北站站前道路及周边路网工程</t>
  </si>
  <si>
    <t>2019-450900-48-01-011357</t>
  </si>
  <si>
    <t>建设6条道路。</t>
  </si>
  <si>
    <t>站前大道分一、二期建设，一期长1.87千米，k0+000～k0+780段已进行路基开挖及不良土换填施工，目前路基大约有780米左右初见成形。</t>
  </si>
  <si>
    <t>建设完成至路面路基及管网基础。</t>
  </si>
  <si>
    <t>北流市创北投资有限公司</t>
  </si>
  <si>
    <t>陆川县城区快环道路项目</t>
  </si>
  <si>
    <t>陆川县交通运输局陆川县城区快环道路项目</t>
  </si>
  <si>
    <t>2018-450922-48-01-008285</t>
  </si>
  <si>
    <t>建设官田大道等6条道路，道路合计全长22.3千米。</t>
  </si>
  <si>
    <t>正在进行陆鼎大道建设。</t>
  </si>
  <si>
    <t>陆鼎大道、官田大道、官田大道延长线施工。</t>
  </si>
  <si>
    <t>陆川县交通运输局</t>
  </si>
  <si>
    <t>容县站前大桥工程</t>
  </si>
  <si>
    <t>容县交通运输局容县站前大桥工程</t>
  </si>
  <si>
    <t>2017-450921-54-01-030696</t>
  </si>
  <si>
    <t>新建跨江市政桥梁1座，桥长591米，桥面宽42米；建设南北两岸约509米引道，宽度37米。</t>
  </si>
  <si>
    <t>引道B匝道完成路基、排水工程施工，临时建设设施已完成。</t>
  </si>
  <si>
    <t>南岸引道完成30%，南岸引桥进行上部结构建设，主桥进行下部结构建设。</t>
  </si>
  <si>
    <t>容县交通运输局</t>
  </si>
  <si>
    <t>北流市农城建设发展有限公司北流市三环南路九代片区道路配套工程</t>
  </si>
  <si>
    <t>2020-450981-48-01-008038</t>
  </si>
  <si>
    <t>道路全长约2千米，红线宽度38米。</t>
  </si>
  <si>
    <t>已完成路基工程50%，路面工程10%。</t>
  </si>
  <si>
    <t>完成路基工程70%，路面工程50%。</t>
  </si>
  <si>
    <t>北流市农城建设发展有限公司</t>
  </si>
  <si>
    <t>百色市人民政府</t>
  </si>
  <si>
    <t>田阳县人民医院内科综合大楼项目</t>
  </si>
  <si>
    <t>广西富林农业开发有限公司富林特色农业综合开发示(核心）示范区</t>
  </si>
  <si>
    <t>2019-451002-01-03-043393</t>
  </si>
  <si>
    <t>开发生态休闲度假，青少年农业教学体验基地，打造成集种植、加工销售、旅游的核心示范园区。</t>
  </si>
  <si>
    <t>实施油茶基地建设。</t>
  </si>
  <si>
    <t>完成油茶园区基础设施建设。</t>
  </si>
  <si>
    <t>广西富林农业开发有限公司</t>
  </si>
  <si>
    <t>S216百色龙和至德保公路（德保段）项目</t>
  </si>
  <si>
    <t>广西信发铝电有限公司大甲矿山工程</t>
  </si>
  <si>
    <t>2017-451025-09-02-037466</t>
  </si>
  <si>
    <t>建设洗矿厂、露天采场、运输道路、排泥库、供水设施、供电设施、汽车及工程机械维修车间等。预计年产260万吨铝土矿。</t>
  </si>
  <si>
    <t>完成主厂区场平工程，准备进入修整边场阶段。</t>
  </si>
  <si>
    <t>完成40%工程量。</t>
  </si>
  <si>
    <t>广西信发铝电有限公司</t>
  </si>
  <si>
    <t>广西乐业大石围天坑峰丛景区一期工程建设项目</t>
  </si>
  <si>
    <t>广西信发铝电有限公司160万吨氧化铝配套3号赤泥堆场</t>
  </si>
  <si>
    <t>2016-451025-32-03-010178</t>
  </si>
  <si>
    <t>总库容2100万立方米，主要建设赤泥输送、赤泥压滤、堆场主体等。</t>
  </si>
  <si>
    <t>完成征地范围内清表、3#道路爆破。侧边坡已修完。</t>
  </si>
  <si>
    <t>完成50%工程量。</t>
  </si>
  <si>
    <t>中国铝业股份有限公司广西分公司中国铝业广西分公司教美铝土矿山建设项目</t>
  </si>
  <si>
    <t>2017-450000-09-02-040912</t>
  </si>
  <si>
    <t>建设洗矿粗碎、精洗、浓密系统、洗后矿堆场、机修车间、汽车保养维护车间等。</t>
  </si>
  <si>
    <t>洗矿车间等部分完成，1#浓密池开挖70%，机修车间完成基础开挖25个。</t>
  </si>
  <si>
    <t>完成60%工程量。</t>
  </si>
  <si>
    <t>中国铝业股份有限公司广西分公司</t>
  </si>
  <si>
    <t>田林至西林高速公路</t>
  </si>
  <si>
    <t>百色北部新区发展有限公司凌云县“泗水缤纷”田园综合体项目</t>
  </si>
  <si>
    <t>2020-451000-01-01-026649</t>
  </si>
  <si>
    <t>建设现代农业、休闲旅游、田园社区、综合服务为一体的健康养生、休闲农业和乡村振兴示范带。</t>
  </si>
  <si>
    <t>12个村屯乡村风貌改造（包括新增内容）、平怀屯乡伴文旅项目、彩架-平怀-加西公路提升改造项目已完成建设并投入使用。</t>
  </si>
  <si>
    <t>完成风貌改造项目移，土地整治项目达到交易条件，水生态项目竣工验收并达到移交条件。</t>
  </si>
  <si>
    <t>百色北部新区发展有限公司</t>
  </si>
  <si>
    <t>乐业县绕城线工程</t>
  </si>
  <si>
    <t>百色市旭东健康产业投资有限公司百色生命健康城综合服务中心</t>
  </si>
  <si>
    <t>2019-451002-70-03-007140</t>
  </si>
  <si>
    <t>总建筑面积约6万平方米，建设综合服务大楼，配套服务酒店。</t>
  </si>
  <si>
    <t>完成桩基础、承台及筏板，基本完成地下室负二、负一层，主体工程已出地面。</t>
  </si>
  <si>
    <t>主体建设。</t>
  </si>
  <si>
    <t>百色市旭东健康产业投资有限公司</t>
  </si>
  <si>
    <t>广西兴越材料科技有限公司年产40万吨铜阳极板项目</t>
  </si>
  <si>
    <t>2108-451023-04-01-390770</t>
  </si>
  <si>
    <t>总建筑面积约为40000平方米。建设8条生产线，建设4个生产车间，采用新技术研发以及专利设备。配套其他办公楼、食堂、宿舍等基础设施建设。</t>
  </si>
  <si>
    <t>1、3、6号厂房，1号厂房主体结构已经建设完成。</t>
  </si>
  <si>
    <t>完成厂房主体建设及完成设备安装。</t>
  </si>
  <si>
    <t>广西兴越材料科技有限公司</t>
  </si>
  <si>
    <t>广西平果铝资源科技有限公司年产60万吨再生铝项目</t>
  </si>
  <si>
    <t>2103-451023-04-01-619935</t>
  </si>
  <si>
    <t>建设原料车间、分选破碎车间、熔炼车间、铸造车间、加工车间等。</t>
  </si>
  <si>
    <t>厂房及设备基础正在建设，设备已订货。</t>
  </si>
  <si>
    <t>广西平果铝资源科技有限公司</t>
  </si>
  <si>
    <t>广西兴越材料科技有限公司年产40万吨再生铝合金项目</t>
  </si>
  <si>
    <t>2109-451023-04-01-118145</t>
  </si>
  <si>
    <t>总建筑面积约4万平方米，建设厂房、办公楼等设施，建设10条再生铝生产线，建设3个生产车间。</t>
  </si>
  <si>
    <t>2、4号厂房主体建设已经完成，5号厂房正在进行基础建设。</t>
  </si>
  <si>
    <t>完成全部厂房建设及完成设备安装。</t>
  </si>
  <si>
    <t>田林定安60兆瓦p农业光伏项目</t>
  </si>
  <si>
    <t>广西平果恒润铝业有限公司年产20万吨再生铝项目</t>
  </si>
  <si>
    <t>2103-451023-04-01-117285</t>
  </si>
  <si>
    <t>新建再生铝破碎分选线、多室炉、环保设备、铝液运输设备等，达到年产20万吨再生铝生产能力。</t>
  </si>
  <si>
    <t>双室炉、破碎线和输送线已安装调试完毕；首批设备生产线调试。</t>
  </si>
  <si>
    <t>完成一期投产。</t>
  </si>
  <si>
    <t>广西平果恒润铝业有限公司</t>
  </si>
  <si>
    <t>中共乐业县委党校暨黄文秀先进事迹教育培训基地</t>
  </si>
  <si>
    <t>田林中核新能源有限公司田林定安60兆瓦农业光伏项目</t>
  </si>
  <si>
    <t>2020-450000-44-03-035988</t>
  </si>
  <si>
    <t>建设60兆瓦集中式光伏发电项目，长度约12千米电压等级110千伏送出线路。</t>
  </si>
  <si>
    <t>升压站综合楼室内粉刷完成10%；35KV配电室电缆沟砌筑完成10%；二次室墙体砌筑完成15%。已完成基础开挖15基，浇筑完成6基。光伏区放点累计完成7608个。</t>
  </si>
  <si>
    <t>主体完工。</t>
  </si>
  <si>
    <t>田林中核新能源有限公司</t>
  </si>
  <si>
    <t>平果县产城融合一体化项目（一期）—平果县那劳大桥工程及路网建设项目工程</t>
  </si>
  <si>
    <t>隆林各族自治县中医医院整体搬迁项目</t>
  </si>
  <si>
    <t>2018-451031-83-01-004001</t>
  </si>
  <si>
    <t>设置床位320张，总建筑面积4万平方米。</t>
  </si>
  <si>
    <t>已完成地下室结构主体、门诊综合楼主体、住院综合楼主体、急诊综合楼主体。</t>
  </si>
  <si>
    <t>完成住院综合楼、门诊综合楼、急诊综合楼以及项目附属用房的主体结构工程。</t>
  </si>
  <si>
    <t>隆林各族自治县中医医院</t>
  </si>
  <si>
    <t>2019-451021-83-01-007626</t>
  </si>
  <si>
    <t>总建筑面积2.7万平方米。新建一栋综合大楼，包含拆除工程、基坑支护工程、土建工程等。</t>
  </si>
  <si>
    <t>完成正负零以下基础施工。</t>
  </si>
  <si>
    <t>完成主体及装修工程。</t>
  </si>
  <si>
    <t>田阳县人民医院</t>
  </si>
  <si>
    <t>田东县中医医院整体搬迁二期工程二次装修项目</t>
  </si>
  <si>
    <t>广西田东农工贸有限责任公司田东县中医医院整体搬迁二期工程二次装修项目</t>
  </si>
  <si>
    <t>2019-451022-83-01-000369</t>
  </si>
  <si>
    <t>建设电梯、医院安全监控网络工程、医院信息智能化网络、污水处理、中药制剂室及专业专项建设项目等工程。</t>
  </si>
  <si>
    <t>2019-2022年</t>
  </si>
  <si>
    <t>电梯已安装完成,病房设备带(供氧、吸引、小灯照明)、中心供应室、ICU、手术室已完成40%。</t>
  </si>
  <si>
    <t>完成直梯安装，部分暖通工程。</t>
  </si>
  <si>
    <t>广西田东农工贸有限责任公司</t>
  </si>
  <si>
    <t>田阳县壮文化开发项目</t>
  </si>
  <si>
    <t>广西汇通古镇文化旅游开发有限公司田阳县壮文化开发项目</t>
  </si>
  <si>
    <t>2019-451021-78-03-032185</t>
  </si>
  <si>
    <t>总建筑面积55万平方米，建设壮族文化、土司文化等旅游设施。</t>
  </si>
  <si>
    <t>2018-2022年</t>
  </si>
  <si>
    <t>一期、二期清风苑、明月湾已全部竣工并投入使用，田州小院一期、逸园已进入竣工验收阶段，盛茗苑、河畔庭院、牡丹园部分已建设完成。</t>
  </si>
  <si>
    <t>继续建设河畔庭院、牡丹园、四宜园、田州小院等工程。</t>
  </si>
  <si>
    <t>广西汇通古镇文化旅游开发有限公司</t>
  </si>
  <si>
    <t>百色市三科农商城</t>
  </si>
  <si>
    <t>广西天昌酒业投资有限公司广西平果天盛酒业投资有限公司年产3万千升茶酒项目</t>
  </si>
  <si>
    <t>2018-451023-15-03-030979</t>
  </si>
  <si>
    <t>总建筑面积11万平方米。采用自主研发的茶酒专利技术生产茶酒，年产茶酒30000千升。</t>
  </si>
  <si>
    <t>完善一期项目生产线调试，厂容厂貌建设，园林绿化施工，完善厂区道路管网。</t>
  </si>
  <si>
    <t>开展二期基础开挖。</t>
  </si>
  <si>
    <t>广西天昌酒业投资有限公司</t>
  </si>
  <si>
    <t>德保至荣华公路项目</t>
  </si>
  <si>
    <t>百色亿丰置业有限公司亿丰百色国际商业博览城二期项目</t>
  </si>
  <si>
    <t>2105-451000-04-01-340514</t>
  </si>
  <si>
    <t>总建筑面积10万平方米，建设汽车贸易专业市场、办公楼及服务中心。</t>
  </si>
  <si>
    <t>完成工程量的33%。</t>
  </si>
  <si>
    <t>百色亿丰置业有限公司</t>
  </si>
  <si>
    <t>百色市隆林各族自治县鹤东大道工程</t>
  </si>
  <si>
    <t>百色三科农产品市场有限公司百色市三科农商城</t>
  </si>
  <si>
    <t>2019-451000-72-03-036234</t>
  </si>
  <si>
    <t>总建筑面积约33万平方米。一期建设蔬菜交易区、水果交易区等。二期主要建设农旅体验区、茶叶交易区、展览展销区、综合服务区等。</t>
  </si>
  <si>
    <t>一期项目水果蔬菜区已投入使用；日杂百货区、粮油副食区6#基础设施建设完成，沿街商铺7#楼基础承台开挖已基本完成。</t>
  </si>
  <si>
    <t>完成三鸟禽蛋区，水产海鲜区、肉类冻品区，沿街商铺建设。</t>
  </si>
  <si>
    <t>百色三科农产品市场有限公司</t>
  </si>
  <si>
    <t>广西平果布镜湖生态治理与乡村旅游度假区PPP项目（一期）</t>
  </si>
  <si>
    <t>广西百色开发投资集团有限公司中国—东盟（百色）农产品交易中心项目一期</t>
  </si>
  <si>
    <t>2018-451002-59-03-038722</t>
  </si>
  <si>
    <t>总建筑面积19.8万平方米，建设办公楼、交易大厅、仓储仓库、配套用房等。</t>
  </si>
  <si>
    <t>4#、5#冷库及青创中心、果蔬交易市场及农产品电子保鲜中心已竣工；服务中心项目已完成主体封顶；5#冷库加工厂房、1#电商分拨中心、2#电商分拨中心、铁路专线正在施工建设。</t>
  </si>
  <si>
    <t>5号冷库加工厂房、1#电商分拨中心、2#电商分拨中心竣工验收；铁路专线项目一期代管部分铁路路基、路基防护及部分铁轨施工。</t>
  </si>
  <si>
    <t>广西百色开发投资集团有限公司</t>
  </si>
  <si>
    <t>平果县右江两岸防洪护岸一期工程建设项目总承包（EPC）工程</t>
  </si>
  <si>
    <t>广西田阳福地投资有限公司中国—东盟（百色）铝产品仓储交易中心</t>
  </si>
  <si>
    <t>2017-451021-72-01-016637</t>
  </si>
  <si>
    <t>总建筑面积30万平方米。建设标准铝锭期货交割库房5万平方米，配套标准库房10万平方米；铝材交易市场5万平方米，互联网交易展示中心2万平方米。</t>
  </si>
  <si>
    <t>清表及土方回填、营地临时设施建设完成。</t>
  </si>
  <si>
    <t>完成现货交易市场、展销中心及互联网交易中心基础开挖。</t>
  </si>
  <si>
    <t>广西田阳福地投资有限公司</t>
  </si>
  <si>
    <t>凌云县“泗水缤纷”田园综合体项目</t>
  </si>
  <si>
    <t>百色水库灌区管理中心百色水库灌区工程</t>
  </si>
  <si>
    <t>2017-000052-76-01-002549</t>
  </si>
  <si>
    <t>设计灌溉面积59.2万亩，新建5条干管137.7千米，76条支管总长201千米。</t>
  </si>
  <si>
    <t>完成管道安装207.37千米，6条隧洞已开工5条，开挖贯通4条剩余2条未贯通，累计掘进8183米，隧洞衬砌221米，高位水池开工69座，完成50座，保群和林逢泵站建设完成，完成机组安装。</t>
  </si>
  <si>
    <t>完成管道安装100千米，完成高位水池50座，完成隧洞衬砌5.8千米，开工建设田间工程。</t>
  </si>
  <si>
    <t>百色水库灌区管理中心</t>
  </si>
  <si>
    <t>广西百色重点开发开放试验区（右江区城西片）城乡融合土地综合开发项目</t>
  </si>
  <si>
    <t>百色北部新区发展有限公司广西百色重点开发开放试验区（右江区城西片）城乡融合土地综合开发项目</t>
  </si>
  <si>
    <t>2020-451000-54-01-047773</t>
  </si>
  <si>
    <t>建设城西片公共服务设施、基础设施、旅游基础设施、水利基础设施、产业导入及推动区域城市增长和功能完善等基础服务设施建设。</t>
  </si>
  <si>
    <t>建华一路工程完成半幅两百米土石方及桩基施工，环城路管网施工及路网施工。</t>
  </si>
  <si>
    <t>建华一路工程完成施工，环城路全线竣工，东合一路延长线完场隧道开挖及城北二路天桥主体建设完成，环城路南段工程完成施工，康岛路工程完成施工。</t>
  </si>
  <si>
    <t>平果金通投资集团有限公司平果市片区综合开发项目</t>
  </si>
  <si>
    <t>2020-451023-50-01-038684</t>
  </si>
  <si>
    <t>道路34条，总长56.31千米。</t>
  </si>
  <si>
    <t>吉祥路网工程1号路完成工程量10%、4号路完成工程量20%；霞光1号路环路完成工程量40%；霞光1号路完成合同工程量60%；金光路网完成工程量15%。</t>
  </si>
  <si>
    <t>吉祥路网工程1号路完成工程量30%、4号路完成工程量40%；霞光1号路环路完成工程量60%；霞光1号路完成工程量80%；金光路网完成工程量40%。</t>
  </si>
  <si>
    <t>平果金通投资集团有限公司</t>
  </si>
  <si>
    <t>平果市片区综合开发项目</t>
  </si>
  <si>
    <t>广西百色市工业区开发投资有限公司百色市百东新区深百大道道路工程项目</t>
  </si>
  <si>
    <t>2019-451002-54-01-031095</t>
  </si>
  <si>
    <t>路线全长8.83千米。</t>
  </si>
  <si>
    <t>完成SK7+280盖板涵。完成SK6+800-SK7+297.968段路基施工。</t>
  </si>
  <si>
    <t>完成路基、排水施工。</t>
  </si>
  <si>
    <t>广西百色市工业区开发投资有限公司</t>
  </si>
  <si>
    <t>中兴环保（百色）云谷项目</t>
  </si>
  <si>
    <t>广西百色试验区发展集团有限公司百色市百东新区永安大道东段道路工程项目</t>
  </si>
  <si>
    <t>2019-451002-54-01-024883</t>
  </si>
  <si>
    <t>道路总长3.583千米，红线宽50米，双向六车道。</t>
  </si>
  <si>
    <t>完成部分道路工程等。完成K1+000-K1+200给排水管道安装及检查井施工；K1+120-K1+400完成左幅下层水稳施工。</t>
  </si>
  <si>
    <t>完成1000米道路工程、给排水工程、缆线管廊工程、照明工程。绿化工程及交通工程等。</t>
  </si>
  <si>
    <t>广西百色试验区发展集团有限公司</t>
  </si>
  <si>
    <t>百色市百东新区永安大道东段道路工程项目</t>
  </si>
  <si>
    <t>广西百色试验区发展集团有限公司永安大道西段项目</t>
  </si>
  <si>
    <t>2019-451002-54-01-013687</t>
  </si>
  <si>
    <t>道路全长约4.645千米，红线宽50米。</t>
  </si>
  <si>
    <t>完成K0+496.5盖板涵。</t>
  </si>
  <si>
    <t>完成K0+000-K0+740段路基施工，初步通车。</t>
  </si>
  <si>
    <t>田林县年产二十五万立方米人造板扶贫车间项目</t>
  </si>
  <si>
    <t>广西百色试验区发展集团有限公司百色百东新区高中配套路网工程</t>
  </si>
  <si>
    <t>2019-451000-48-01-019620</t>
  </si>
  <si>
    <t>道路总长4713米，红线宽26/30/40米。</t>
  </si>
  <si>
    <t>完成1号路沥青铺设、绿化及路灯安装；3号路给水管道安装、雨污水管道安装及井周边回填；完成4号路缆线埋设、级配碎石层。</t>
  </si>
  <si>
    <t>广西百色试验区发展集团有限公司百色市百东新区医院东路道路工程</t>
  </si>
  <si>
    <t>2019-451000-54-01-026099</t>
  </si>
  <si>
    <t>总长2.28千米，红线宽40米。</t>
  </si>
  <si>
    <t>完成1000米路床施工，给排水施工；完成180米沥青下面层施工；完成337米管廊工程主体结构施工。</t>
  </si>
  <si>
    <t>完成1290米道路工程、给排水工程、缆线管廊工程、照明工程。绿化工程及交通工程等。</t>
  </si>
  <si>
    <t>百东新区医院东路（修改名称为百色市百东新区医院东路道路工程）</t>
  </si>
  <si>
    <t>广西百色试验区发展集团有限公司百色百东新区望贤路中段工程</t>
  </si>
  <si>
    <t>2019-451002-54-01-012939</t>
  </si>
  <si>
    <t>道路全长1.636千米，红线宽40米。</t>
  </si>
  <si>
    <t>望贤大桥0号桥台右幅台帽垫石浇筑完成，1号桥台盖梁、支座垫石、护板浇筑完成。2号桥台盖梁、支座垫石、护板浇筑完成。3号桥右幅台帽钢筋安装完成。K0+300涵洞已完成。K1+520涵洞已完成。</t>
  </si>
  <si>
    <t>完成路基、桥梁施工，初步通车。</t>
  </si>
  <si>
    <t>潞城至百乐三级公路工程</t>
  </si>
  <si>
    <t>百色市工业区管理委员会百色工业园区承接东部产业转移新材料先进制造园示范项目</t>
  </si>
  <si>
    <t>2020-451000-47-01-013461</t>
  </si>
  <si>
    <t>建设实验楼、科技研发用房、标准厂房、仓库等。</t>
  </si>
  <si>
    <t>开展基础工程。</t>
  </si>
  <si>
    <t>完成工程量的35%。</t>
  </si>
  <si>
    <t>百色市工业区管理委员会</t>
  </si>
  <si>
    <t>平果市交通投资有限责任公司平果市农民工返乡创业产业基地（二期）</t>
  </si>
  <si>
    <t>广西百色试验区发展集团有限公司百色市百东新区望贤路北段</t>
  </si>
  <si>
    <t>2017-451000-48-01-011155</t>
  </si>
  <si>
    <t xml:space="preserve">道路总长1.73千米，红线宽40米。
</t>
  </si>
  <si>
    <t>完成FK1+540-FK1+767段挖方施工。</t>
  </si>
  <si>
    <t>完成FK1+330-FK1+540段土方填筑、雨污水管道安装、F1+400盖板涵施工、FK1+180-FK0+710污水管道以及路床施工、FK1+330-FK+760段路面施工。</t>
  </si>
  <si>
    <t>百色市百东新区那锦配套路网（那锦东路、那锦路、那锦西路）工程项目</t>
  </si>
  <si>
    <t>广西百色试验区发展集团有限公司百色市百东新区深百合作产业园</t>
  </si>
  <si>
    <t>2020-451000-47-01-045693</t>
  </si>
  <si>
    <t>总建筑面积1500万平方米。建设工业厂房、物流仓储用房、厂房、宿舍、科研等用房。</t>
  </si>
  <si>
    <t>部分道路已完工，标准厂房C已竣工，正在实施百兰路、百贤路北段、致富路、北环路等，计划实施标准厂房E、F。</t>
  </si>
  <si>
    <t>部分道路竣工，标准厂房D竣工。</t>
  </si>
  <si>
    <t>百色市四塘镇棚户区改造（东城景苑）项目二期</t>
  </si>
  <si>
    <t>广西百色试验区发展集团有限公司百色市百东新区深百合作产业园基础设施项目一期工程</t>
  </si>
  <si>
    <t>2018-451000-47-01-010023</t>
  </si>
  <si>
    <t>路线全长约13966米,建设林产业园入园道路、那达路、致富路、百兰路、百贤路北段、北环路。</t>
  </si>
  <si>
    <t>林产业园入园道路、那达路已竣工验收；百兰路北段已完成1700米道路施工并通过分段竣工验收；百贤路北段、致富路、北环路（一期工程）施工。</t>
  </si>
  <si>
    <t>部分道路竣工。</t>
  </si>
  <si>
    <t>中国—东盟（百色）农产品交易中心项目一期</t>
  </si>
  <si>
    <t>广西靖西福地投资有限公司靖西市返乡农民工扶贫创业园（C区）一期项目</t>
  </si>
  <si>
    <t>2017-451025-32-01-032471</t>
  </si>
  <si>
    <t>总建筑面积5万平方米。建设21栋工业用房、便民综合服务用房、农贸市场等。</t>
  </si>
  <si>
    <t>3#、4#、5#、6#低密度联排楼（共46栋）完成主体验收及装饰；1#、2#、3#商业配套用房完成主体验收及装饰；完成场内外管道安装，场内道路完成平整及水稳层50%。</t>
  </si>
  <si>
    <t>农贸市场投入使用。</t>
  </si>
  <si>
    <t>广西靖西福地投资有限公司</t>
  </si>
  <si>
    <t>富林特色农业综合开发示(核心）示范区</t>
  </si>
  <si>
    <t>西林县开发投资集团有限公司广西西林-云南广南生态产业扶贫示范园基础配套设施项目(一期）</t>
  </si>
  <si>
    <t>2017-451030-48-01-038718</t>
  </si>
  <si>
    <t>总建筑面积13.2万平方米。建设标准厂房、交易市场、信息中心、冷链、仓库、市政道路7条、给排水管网及边坡支护工程等设施。</t>
  </si>
  <si>
    <t>完成排污、排水工程99%工程量；完成100%的给水管网建设；园区1#—5#路的路基及路面建设完成总工程量的97%。</t>
  </si>
  <si>
    <t>西林县开发投资集团有限公司</t>
  </si>
  <si>
    <t>广西百色试验区发展集团有限公司百色市工业园区小微企业创业基地项目（标准厂房D地块）</t>
  </si>
  <si>
    <t>2020-451000-47-03-010693</t>
  </si>
  <si>
    <t>总建筑面积约12万平方米，新建6栋厂房，包括厂房以及园区道路、给排水、强弱电、绿化等配套设施。</t>
  </si>
  <si>
    <t>正在开展2栋厂房主体施工，4栋厂房基础施工。</t>
  </si>
  <si>
    <t>广西平果天盛酒业投资有限公司年产3万千升茶酒项目</t>
  </si>
  <si>
    <t>广西平果开发投资集团有限公司平果县县城区城中村棚户区改造项目——城北片区工程总承包（EPC）</t>
  </si>
  <si>
    <t>2018-451023-47-01-038242</t>
  </si>
  <si>
    <t>总建筑面积约78.24万平方米。建设内容为建筑工程、给排水工程、电气工程及总平配套工程等。拟改造棚户区住房4876户。</t>
  </si>
  <si>
    <t>西区18栋楼共计1986套房已全部封顶及完成主体结构工程验收；西区人防、非人防地下室主体结构工程全部完成；东区20栋住宅楼2796套房工程，目前已完成B-01#-B-04#楼地下室基础开挖及B-02#、B-04#楼桩基施工。</t>
  </si>
  <si>
    <t>西区18栋楼共计1986套房全部门窗水电安装；西区人防、非人防地下室主体结构工程全部完成；东区20栋住宅楼2796套房工程，完成B-01#-B-04#楼地下室基础建设及B-02#、B-04#楼基础建设。</t>
  </si>
  <si>
    <t>广西平果开发投资集团有限公司</t>
  </si>
  <si>
    <t>平果县县城区城中村棚户区改造项目——城北片区工程总承包（EPC）</t>
  </si>
  <si>
    <t>西林县福临投资有限公司西林县易地扶贫搬迁安置新区基础设施建设一期工程</t>
  </si>
  <si>
    <t>2017-451030-48-01-008147</t>
  </si>
  <si>
    <t>建设市政道路总长14千米。</t>
  </si>
  <si>
    <t>入城大道完成雨污管网1549米；级配1147米；教育路完成雨污管网618.52米；町路完成雨污管网1073米。</t>
  </si>
  <si>
    <t>西林县福临投资有限公司</t>
  </si>
  <si>
    <t>百色大道三期（田阳段)</t>
  </si>
  <si>
    <t>广西百色试验区发展集团有限公司百色市四塘镇棚户区改造（东城景苑）项目二期</t>
  </si>
  <si>
    <t>2017-451002-47-01-039938</t>
  </si>
  <si>
    <t>总建筑面积约49.85万平方米，建筑总户数为3146户。建设棚户区改造房2001套，公租房204套，配套商品房、配套商业、配套公共建筑等。</t>
  </si>
  <si>
    <t>完成在建6栋楼的主体结构封顶，开展部分二次结构及砌筑工作。</t>
  </si>
  <si>
    <t>完成已建6栋住宅楼的二次结构及装饰装修施工，新开展5栋住宅及配套地下室的主体结构施工。</t>
  </si>
  <si>
    <t>建筑垃圾废弃物无害化处理项目</t>
  </si>
  <si>
    <t>德保县交通运输局德保至荣华公路项目</t>
  </si>
  <si>
    <t>2018-451024-48-01-022297</t>
  </si>
  <si>
    <t>二级公路，全长38千米，。</t>
  </si>
  <si>
    <t>完成7千米路基清表，水稳摊铺4.2千米，那翁大桥完成施工80%，5千米基层铺筑。</t>
  </si>
  <si>
    <t>路基、路面完成施工，确保全线通车。</t>
  </si>
  <si>
    <t>德保县交通运输局</t>
  </si>
  <si>
    <t>靖西市生活垃圾焚烧发电项目</t>
  </si>
  <si>
    <t>田林县交通运输局潞城至百乐三级公路工程</t>
  </si>
  <si>
    <t>2017-451029-48-01-028328</t>
  </si>
  <si>
    <t>三级公路，全长82.11千米。</t>
  </si>
  <si>
    <t>建设潞城至弄甲段37.3千米。</t>
  </si>
  <si>
    <t>完成工程量的46%。</t>
  </si>
  <si>
    <t>田林县交通运输局</t>
  </si>
  <si>
    <t>百色工业园区承接东部产业转移新材料先进制造园示范项目</t>
  </si>
  <si>
    <t>靖西市交通运输局G359化峒至靖西公路</t>
  </si>
  <si>
    <t>2017-451025-48-01-012931</t>
  </si>
  <si>
    <t>主线：一级公路，全长9.6千米，路基红线宽24.5米；连接线：二级公路，全长1.4千米，路基红线宽10米。</t>
  </si>
  <si>
    <t>项目部、实验室已完成建设。</t>
  </si>
  <si>
    <t>完成路基工程30%，桥涵工程50%。</t>
  </si>
  <si>
    <t>靖西市交通运输局</t>
  </si>
  <si>
    <t>田东县滨江新区基础设施建设项目</t>
  </si>
  <si>
    <t>德保县交通运输局S216百色龙和至德保公路（德保段）项目</t>
  </si>
  <si>
    <t>2018-451024-48-01-033018</t>
  </si>
  <si>
    <t>路线全长79.53千米，路基红线宽8.5米，双车道。</t>
  </si>
  <si>
    <t>新建便道7.35千米，路基挖方完成38.11%，路基填方完成37.93%，浆砌挡墙完成45.56%，片石混凝土挡墙完成25.10%，圆管涵完成28.9%。</t>
  </si>
  <si>
    <t>完成路基25%，路面20%。</t>
  </si>
  <si>
    <t>德保县交通运输局省道307田阳坡洪至那坡坡荷公路（德保段）工程</t>
  </si>
  <si>
    <t>2019-451024-48-01-045867</t>
  </si>
  <si>
    <t>二级公路，全长51千米，路基红线宽8.5米，双车道。</t>
  </si>
  <si>
    <t>路基挖方占总量30.6%；路基填方占总量14.1%；砌筑防护工程占总量5%；涵洞工程完成率6%；桥梁工程完成率100%；隧道工程完成率16.7%。</t>
  </si>
  <si>
    <t>完成路基25%，路面完成20%。</t>
  </si>
  <si>
    <t>华润五丰（田阳）生态养殖供港基地项目</t>
  </si>
  <si>
    <t>百色市右江区文化和体育局右江区凤凰生态扶贫产业示范园项目</t>
  </si>
  <si>
    <t>2020-451002-90-01-049938</t>
  </si>
  <si>
    <t>建设入口接待区、运动休闲娱乐区、民俗文化体验区、休闲住宿区、智慧果园、花海观光区等。</t>
  </si>
  <si>
    <t>凤鼎天下景区一期已建成，筹划二期工程项目的规划设计。</t>
  </si>
  <si>
    <t>工程二期启动建设，完成20%工程量。</t>
  </si>
  <si>
    <t>百色市右江区文化和体育局</t>
  </si>
  <si>
    <t>华润电力投资有限公司华南分公司百色田东江北100兆瓦风电场项目</t>
  </si>
  <si>
    <t>2020-450000-44-02-030845</t>
  </si>
  <si>
    <t>建设40台单机容量为2.5兆瓦的风力发电机组，一座110千伏变电站。</t>
  </si>
  <si>
    <t>华润电力投资有限公司华南分公司</t>
  </si>
  <si>
    <t>靖西市返乡农民工扶贫创业园（C区）一期项目</t>
  </si>
  <si>
    <t>广西乐业大石围旅游发展有限公司广西乐业大石围天坑峰丛景区一期工程建设项目</t>
  </si>
  <si>
    <t>2018-451028-72-03-008863</t>
  </si>
  <si>
    <t>总建筑面积30万平方米。建设游览体验设施、旅游接待服务设施、绿化工程、公路及步道工程、综合管线工程等。</t>
  </si>
  <si>
    <t>完成西峰服务区项目（游览步道）项目建设，正在建设露营基地建设。</t>
  </si>
  <si>
    <t>完成露营区建设。</t>
  </si>
  <si>
    <t>广西乐业大石围旅游发展有限公司</t>
  </si>
  <si>
    <t>平果县马头镇驮金农村路网改造及建设工程总承包（EPC）工程</t>
  </si>
  <si>
    <t>广西田东长江天成农业有限公司天成（田东）国家有机农业综合体项目（二期）</t>
  </si>
  <si>
    <t>2017-451022-01-03-018071</t>
  </si>
  <si>
    <t>总建筑面积18.4万平方米。建设有机农业智能化科普示范基地、生态农业休闲旅游度假区两大板块。</t>
  </si>
  <si>
    <t>生态循环有机肥厂完成基础建设48%，部分设备已到场；自动化规模生产光观大棚（有机量化蔬菜生产基地B区）观光种植大棚主体工程安装完成90%；都市农夫项目路基施工已完成，景观桥施工完成99%。</t>
  </si>
  <si>
    <t>自动化规模生产光观大棚（有机量化蔬菜生产基地B区）投产。</t>
  </si>
  <si>
    <t>广西田东长江天成农业有限公司</t>
  </si>
  <si>
    <t>百色水库灌区工程</t>
  </si>
  <si>
    <t>广西千姿投资有限公司广西百色现代林业科技园区项目</t>
  </si>
  <si>
    <t>2020-451000-20-01-020518</t>
  </si>
  <si>
    <t>总建筑面积108万平方米。建设配套路网、园区雨污管网、污水处理、供热系统、供气系统、环保设施设备及标准厂房、仓库、综合楼、职工宿舍等。</t>
  </si>
  <si>
    <t>进行标准厂房建建设及园区相关路网建设。</t>
  </si>
  <si>
    <t>完成园区配套设施建设。</t>
  </si>
  <si>
    <t>广西千姿投资有限公司</t>
  </si>
  <si>
    <t>望贤路中段（修改名称为百色百东新区望贤路中段工程）</t>
  </si>
  <si>
    <t>百色绿动环保有限公司靖西市生活垃圾焚烧发电项目</t>
  </si>
  <si>
    <t>2020-451025-77-02-001034</t>
  </si>
  <si>
    <t>建设生活垃圾处理规模1200吨/天，分两期建设。一期建设800吨/天，配置1台15兆瓦汽轮发电机组，配套烟气净化设施和污水处理设施。</t>
  </si>
  <si>
    <t>项目已全面开工。</t>
  </si>
  <si>
    <t>百色绿动环保有限公司</t>
  </si>
  <si>
    <t>百色百东新区高中配套路网工程</t>
  </si>
  <si>
    <t>广西百色宏建再生资源有限公司建筑垃圾废弃物无害化处理项目</t>
  </si>
  <si>
    <t>2019-451002-77-03-040441</t>
  </si>
  <si>
    <t>总建筑面积9.5万平方米。一期建设建筑垃圾废弃物处理场，二期建设渣土、淤泥处理厂。</t>
  </si>
  <si>
    <t>设备已订购，土地平整、水电施工和边坡挡土墙建设基本完成。</t>
  </si>
  <si>
    <t>广西百色宏建再生资源有限公司</t>
  </si>
  <si>
    <t>田东县江城镇江城村100兆瓦光伏电站项目</t>
  </si>
  <si>
    <t>百色神州天立教育咨询有限责任公司天立学校项目</t>
  </si>
  <si>
    <t>2020-451000-83-03-060882</t>
  </si>
  <si>
    <t>教育事业</t>
  </si>
  <si>
    <t>建设教育教学设施、教育培训及云教育产业园。</t>
  </si>
  <si>
    <t>已完成小学部建设。</t>
  </si>
  <si>
    <t>完成工程量的61%。</t>
  </si>
  <si>
    <t>百色神州天立教育咨询有限责任公司</t>
  </si>
  <si>
    <t>那坡同益新丝路新区炼染数码印花生产线项目</t>
  </si>
  <si>
    <t>平果县华冠建材有限公司年产80万吨高强度高性能混凝土用矿物外加剂生产线</t>
  </si>
  <si>
    <t>2020-451023-42-03-006780</t>
  </si>
  <si>
    <t>项目厂房内主要安装两条3.5米×13米球磨机生产线，一条3米×22米烘干线，一套立磨粉磨系统。</t>
  </si>
  <si>
    <t>平果县华冠建材有限公司</t>
  </si>
  <si>
    <t>2101-451023-04-01-439901</t>
  </si>
  <si>
    <t>总建筑面积2.6万平方米，建设工业园区办公楼、3栋商务展示楼、1栋综合楼等设施及配套道路工程。</t>
  </si>
  <si>
    <t>地块一正在进行1-5#基础开挖，地块二清表平整中。</t>
  </si>
  <si>
    <t>完成一号地块厂房主体建设。</t>
  </si>
  <si>
    <t>平果市交通投资有限责任公司</t>
  </si>
  <si>
    <t>永安大道西段项目</t>
  </si>
  <si>
    <t>百色新趋势林业有限责任公司田林县年产25万立方米人造板扶贫车间项目</t>
  </si>
  <si>
    <t>2020-451029-02-03-004674</t>
  </si>
  <si>
    <t>建设人造板、单板干燥线、胶合板生产线、细木工板车间、办公楼，员工宿舍等。预计年产25万立方米人造板。</t>
  </si>
  <si>
    <t>已完成10万平方米场地平整、1万平方米钢结构标准厂房基础建设、场地硬化6000平方米，目前正在进行厂房内部建设装修。</t>
  </si>
  <si>
    <t>完成工程量的42%。</t>
  </si>
  <si>
    <t>百色新趋势林业有限责任公司</t>
  </si>
  <si>
    <t>百色锑矿生态整治及综合开发项目</t>
  </si>
  <si>
    <t>广西百金资源开发有限公司百色锑矿生态整治及综合开发项目</t>
  </si>
  <si>
    <t>2020-451031-32-03-027509</t>
  </si>
  <si>
    <t>总建筑面积约8万平方米，建设矿区环保及生态修复工程、矿产固体废弃物无害化处理及循环利用系统。</t>
  </si>
  <si>
    <t>完成场地平整、施工便道及项目部驻地建设。已完成表土剥离、清运工程量17802立方米，新建砂石便道1206.72平方米，埋设混凝土DN800管函68米。</t>
  </si>
  <si>
    <t>完成试投产。</t>
  </si>
  <si>
    <t>广西百金资源开发有限公司</t>
  </si>
  <si>
    <t>百色市百东新区深百大道道路工程项目</t>
  </si>
  <si>
    <t>中兴再生资源供应链管理（广西）有限公司中兴环保（百色）云谷项目</t>
  </si>
  <si>
    <t>2020-451021-47-03-053573</t>
  </si>
  <si>
    <t>总建筑面积23.8万平方米。建设总部综合办公大楼。</t>
  </si>
  <si>
    <t>已完成C区14.52亩地清表、围挡。</t>
  </si>
  <si>
    <t>招商中心进场施工。</t>
  </si>
  <si>
    <t>中兴再生资源供应链管理（广西）有限公司</t>
  </si>
  <si>
    <t>广西西林-云南广南生态产业扶贫示范园基础配套设施项目(一期）</t>
  </si>
  <si>
    <t>广西百色开发投资集团有限公司百色城市环境综合整治项目</t>
  </si>
  <si>
    <t>2018-451002-48-01-002170</t>
  </si>
  <si>
    <t>实施河道综合整治工程（右江1.2千米岸线及3967米东笋小河流）、路网（9条道路，长11.3千米，路基宽16-40米）。</t>
  </si>
  <si>
    <t>2016-2023年</t>
  </si>
  <si>
    <t>右江左岸项目完成率55%，东笋沟标段进场开展清淤和滨湖休闲广场场平挖土方施工完成率85%；路网T-C01标完成率35%，路网T-C02标完成率85%，T-C03标完成率85%；社区中心和农贸市场完成率58%。</t>
  </si>
  <si>
    <t>天立教育小镇项目</t>
  </si>
  <si>
    <t>广西乐业旅游投资开发有限公司广西乐业通用机场项目</t>
  </si>
  <si>
    <t>2019-451028-56-01-031563</t>
  </si>
  <si>
    <t>飞行区按2B标准建设，建设跑道、停机坪、10个B类自滑进出机位等设施。</t>
  </si>
  <si>
    <t>完成部分场地整理和边坡支护、挡土墙等土方工程。</t>
  </si>
  <si>
    <t>完成通用航空航站楼、陆侧道路等。</t>
  </si>
  <si>
    <t>广西乐业旅游投资开发有限公司</t>
  </si>
  <si>
    <t>百色市百东新区深百合作产业园</t>
  </si>
  <si>
    <t>广西葛洲坝田西高速公路有限公司田林至西林高速公路</t>
  </si>
  <si>
    <t>2017-451030-48-01-026463</t>
  </si>
  <si>
    <t>主线全长约191.26千米，路基红线宽25.5米，双向四车道。</t>
  </si>
  <si>
    <t>路基填方完成100%、挖方完成100%；桥梁桩基完成100%，桥梁下构完成95%；涵洞、通道完成100%；隧道洞挖完成98%；房建施工完成2%；完成路面工程场站建设。</t>
  </si>
  <si>
    <t>完成土建、桥梁、路面、桥面铺装、机电交安、房建、绿化等工程施工。</t>
  </si>
  <si>
    <t>广西葛洲坝田西高速公路有限公司</t>
  </si>
  <si>
    <t>右江区凤凰生态扶贫产业示范园项目</t>
  </si>
  <si>
    <t>右江民族医学院百东校区建设项目（一期）</t>
  </si>
  <si>
    <t>2017-451002-82-01-021320</t>
  </si>
  <si>
    <t>建设校行政用房、会堂、教学用房、实验室、图书馆等，总建筑面积约19万平方米，容纳学生人数约5000人。</t>
  </si>
  <si>
    <t>11栋学生宿舍楼（1#-11#）已封顶，正在进行内部装修装饰，1#2#院系实验楼、公共教学楼主体、食堂、行政办公楼主体封顶；科研用房、会堂完成基础施工；图书馆建至主体2层。</t>
  </si>
  <si>
    <t>完成主体工程封顶。</t>
  </si>
  <si>
    <t>右江民族医学院</t>
  </si>
  <si>
    <t>G359化峒至靖西公路</t>
  </si>
  <si>
    <t>那坡同益新科技丝绸实业有限公司那坡同益新丝路新区炼染数码印花生产线项目</t>
  </si>
  <si>
    <t>2020-451026-17-03-054316</t>
  </si>
  <si>
    <t>总建筑面积约3.34万平方米。建设炼白车间、数码直喷印花车间、成品仓库等。</t>
  </si>
  <si>
    <t>炼白车间主体面浇筑完成。印花车间完成32轴至20轴一层梁钢筋的绑扎，完成32轴至17轴一层梁的模板架设，完成16轴至12轴基柱的模板架设，11轴至8轴基础和7轴至1轴基础完成开挖工作。</t>
  </si>
  <si>
    <t>完成炼白车间、印花车间、染色车间建设以及其他配套设施建设，完成部分设备安装。</t>
  </si>
  <si>
    <t>那坡同益新科技丝绸实业有限公司</t>
  </si>
  <si>
    <t>广西大生电力设备有限公司年产20万吨电力产品生产项目</t>
  </si>
  <si>
    <t>广西平果县城市建设投资有限责任公司平果县右江两岸防洪护岸一期工程建设项目总承包（EPC）工程</t>
  </si>
  <si>
    <t>2018-451023-78-01-037764</t>
  </si>
  <si>
    <t>新建右江两岸防洪护岸工程9段，防洪护岸总长24.7千米；抢险道路工程8条，总长13.6千米。</t>
  </si>
  <si>
    <t>沿江三标工程完成总工程量90%；沿江三标1号线完成总工程量80%。</t>
  </si>
  <si>
    <t>沿江三标工程混凝土路面完成95%,排水完成95%，桥、涵施工完成89%,人行道完成85%，绿化完成92%；沿江三标1号线土石方填挖完成100%，排水完成90%；那劳谭包村两条村道施工完成；那劳大道项目完成总工程量的6%。</t>
  </si>
  <si>
    <t>广西平果县城市建设投资有限责任公司</t>
  </si>
  <si>
    <t>广西大生电力设备有限公司年产15万吨铝质电力电缆和5万吨电力金具生产项目（一期）</t>
  </si>
  <si>
    <t>2020-451023-38-03-033090</t>
  </si>
  <si>
    <t>一期年产铝质电线电缆7万吨，电力金具18000吨。厂房总面积5万平方，建设连铸连轧、高速智能分电机拉丝等各类生产线90余条。</t>
  </si>
  <si>
    <t>已完成一期三栋厂房建设，正在建设办公楼，完善厂区基础设施。</t>
  </si>
  <si>
    <t>完成办公楼等基础设施建设。</t>
  </si>
  <si>
    <t>广西大生电力设备有限公司</t>
  </si>
  <si>
    <t>广西百色现代林业科技园区项目</t>
  </si>
  <si>
    <t>隆林各族自治县华隆开发投资集团有限公司百色市隆林各族自治县鹤东大道工程</t>
  </si>
  <si>
    <t>2017-450000-54-01-023933</t>
  </si>
  <si>
    <t>城市主干道，道路全长19073.7米，道路红线宽度：主线、支线为50米，进城大道延长线、连接线为40米。</t>
  </si>
  <si>
    <t>K1+200-K5+700全幅填挖方约629.88万立方米土石方量，K2+200-K5+700全幅边坡支护约14163.8立方米混凝土浇筑，K5+138涵洞工程约7318.74立方米及K5+205-K5+235挡土墙14252.73立方米混凝土浇筑。</t>
  </si>
  <si>
    <t>道路工程计划完成主线k1+360-k7+000段路基路面工程；桥涵工程计划完成迷石大桥；排水工程计划完成主线k1+360-k7+000段。</t>
  </si>
  <si>
    <t>隆林各族自治县华隆开发投资集团有限公司</t>
  </si>
  <si>
    <t>西林县易地扶贫搬迁安置新区基础设施建设一期工程</t>
  </si>
  <si>
    <t>田阳县交通运输局百色大道三期（田阳段)</t>
  </si>
  <si>
    <t>2018-450000-54-01-010139</t>
  </si>
  <si>
    <t>市政道路，全长13千米，路基红线宽66米。</t>
  </si>
  <si>
    <t>施工路段完成总投资60%；项目涉及管线迁移企业13家，已全部完成迁改。</t>
  </si>
  <si>
    <t>路基完成100%，路面完成90%，绿化、交安基础设施90%。</t>
  </si>
  <si>
    <t>田阳县交通运输局</t>
  </si>
  <si>
    <t>广西田东农工贸有限责任公司田东县滨江新区基础设施建设项目</t>
  </si>
  <si>
    <t>2017-451022-54-01-038328</t>
  </si>
  <si>
    <t>建设民滨江大道一期、族路、庆平路南段、靖逸路一期、红星路一期、红棉路、合恒路一期、龙湾路等8条城市道路。总长约17千米。</t>
  </si>
  <si>
    <t>完成民族路、红棉路、靖逸路建设；红星路完成工程量的80%，庆平路完成55%；合恒路完成工程量70%。</t>
  </si>
  <si>
    <t>中国—东盟（百色）铝产品仓储交易中心</t>
  </si>
  <si>
    <t>乐业县交通运输局乐业县绕城线工程</t>
  </si>
  <si>
    <t>2018-451028-78-01-040544</t>
  </si>
  <si>
    <t>道路全长2.7千米，设计红线宽32米。</t>
  </si>
  <si>
    <t>开始建设路基。</t>
  </si>
  <si>
    <t>完成路基工程。</t>
  </si>
  <si>
    <t>乐业县交通运输局</t>
  </si>
  <si>
    <t>百色生命健康城综合服务中心</t>
  </si>
  <si>
    <t>广西平果开发投资集团有限公司平果县马头镇驮金农村路网改造及建设工程总承包（EPC）工程</t>
  </si>
  <si>
    <t>2018-451023-54-01-037765</t>
  </si>
  <si>
    <t>新建农村路网工程，总里程4.8千米；拟改造路面里程18.19千米。</t>
  </si>
  <si>
    <t>完成在建三条路的竣工初验，正在对已建成部分进行收尾完善。</t>
  </si>
  <si>
    <t>完成后续收尾工作。</t>
  </si>
  <si>
    <t>天成（田东）国家有机农业综合体项目（二期）</t>
  </si>
  <si>
    <t>广西平果县城市建设投资有限责任公司平果县产城融合一体化项目（一期）—平果县那劳大桥工程及路网建设项目工程</t>
  </si>
  <si>
    <t>2019-451023-47-01-003584</t>
  </si>
  <si>
    <t>建设那劳大桥372米，配套道路1682米，农产品物流园及社区医疗活动服务中心，配套道路、绿化工程等。</t>
  </si>
  <si>
    <t>南岸引道路基填筑完成；北岸引道路基平整完成约工程量95%；桥梁主桥完成95%；引桥下构完成100%，引桥上构完成90%；主桥拱肋吊装完成100%，管内砼灌注完成100%；主桥钢格子梁完成100%；塔架拆除完成100%。</t>
  </si>
  <si>
    <t>完成配套道路总工程量80%。</t>
  </si>
  <si>
    <t>百色市百东新区深百合作产业园基础设施项目一期工程</t>
  </si>
  <si>
    <t>田阳县敢壮大地林业有限公司华润五丰（田阳）生态养殖供港基地项目</t>
  </si>
  <si>
    <t>2018-451021-03-03-028255</t>
  </si>
  <si>
    <t>年饲养120万羽蛋鸡项目，总建筑面积3.91万平方米；年饲养1万头优良母猪繁育场及年出栏20万头商品猪养殖集中区项目，年饲养6万套种鸡、年出栏500万羽肉鸡养殖集中区及年产15万吨有机复合肥厂，总建筑面积19.29万平方米；田阳县贫困村经济集体养殖集中区项目，年饲养肉鸡105万羽，总建筑面积6.3万平方米。</t>
  </si>
  <si>
    <t>3个项目建成投产、4个项目正在建设、3个项目正在开展前期工作。</t>
  </si>
  <si>
    <t>建设3处粪便处理和2处污水处理中心。</t>
  </si>
  <si>
    <t>田阳县敢壮大地林业有限公司</t>
  </si>
  <si>
    <t>贺州市人民政府</t>
  </si>
  <si>
    <t>贺州市平桂区华瑞农业科技有限公司新式大棚果蔬种植基地项目</t>
  </si>
  <si>
    <t>2018-451119-01-01-015278</t>
  </si>
  <si>
    <t>建设大棚设施、集约化育苗基地、分拣仓储中心，以及配套基础设施等工程。</t>
  </si>
  <si>
    <t>建设大棚400余座、育苗棚1座、分拣室1座及相关配套设施并投入使用。</t>
  </si>
  <si>
    <t>建设配套附属工程，建设钢构新式大棚并投入使用。</t>
  </si>
  <si>
    <t>贺州市平桂区华瑞农业科技有限公司</t>
  </si>
  <si>
    <t>桂东电子退城进园迁建项目</t>
  </si>
  <si>
    <t>广西贺州市桂东电子科技有限责任公司桂东电子退城进园迁建项目</t>
  </si>
  <si>
    <t>2019-451119-39-03-044850</t>
  </si>
  <si>
    <t>腐蚀箔生产线20条、化成箔生产线44条，年产铝电解电容器用中高压电极极箔2000万平方米。</t>
  </si>
  <si>
    <t>已进场进行平整勘探等。</t>
  </si>
  <si>
    <t>完成厂房等设施建设，开展4条生产线安装工作。</t>
  </si>
  <si>
    <t>广西贺州市桂东电子科技有限责任公司</t>
  </si>
  <si>
    <t>贺州市钟山县花岗岩、大理石、岗石废弃物综合回收利用年产50万吨PIM新型环保复合建筑材料建设项目</t>
  </si>
  <si>
    <t>贺州市坤德环保科技有限公司贺州市钟山县花岗岩、大理石、岗石废弃物综合回收利用年产50万吨PIM新型环保复合建筑材料建设项目</t>
  </si>
  <si>
    <t>2020-451122-30-03-031380</t>
  </si>
  <si>
    <t>建设生产厂房、联合堆棚、办公用房及其他配套设施。</t>
  </si>
  <si>
    <t>完成一条生产线安装并投产。</t>
  </si>
  <si>
    <t>完成厂房建设，进入生产线安装。</t>
  </si>
  <si>
    <t>贺州市坤德环保科技有限公司</t>
  </si>
  <si>
    <t>贺州中恒电子有限公司新建厂区项目</t>
  </si>
  <si>
    <t>2019-451100-39-03-018181</t>
  </si>
  <si>
    <t>总建筑面积5万平方米，建设厂房2栋、综合楼1栋。</t>
  </si>
  <si>
    <t>员工宿舍楼建设及厂房A主体建设。</t>
  </si>
  <si>
    <t>完成厂房建设工作并安装部分生产设备。</t>
  </si>
  <si>
    <t>贺州中恒电子有限公司</t>
  </si>
  <si>
    <t>广西华星智能科技有限公司华智5G智能终端产业项目</t>
  </si>
  <si>
    <t>2101-451103-89-01-518191</t>
  </si>
  <si>
    <t>建设20条5G智能终端组装及包装生产线，3条高速全自动5G模块生产线，10条腾讯5G智能网关自动组装线及包装生产线，15条青少年教育3D打印机自动组装线及包装生产线。</t>
  </si>
  <si>
    <t>完成部分厂房装修，正在进行设备调试及试产工作。</t>
  </si>
  <si>
    <t>完成全部厂房装修工作，实现项目一期正常运营。</t>
  </si>
  <si>
    <t>广西华星智能科技有限公司</t>
  </si>
  <si>
    <t>广西贺州市生态产业园新材料分园建设项目</t>
  </si>
  <si>
    <t>广西贺州市矿业投资集团有限公司广西贺州市生态产业园新材料分园建设项目</t>
  </si>
  <si>
    <t>2104-451103-89-01-780855</t>
  </si>
  <si>
    <t>总建筑面积约16万平方米，建设标准厂房、设备间，以及道路工程等附属配套设施。</t>
  </si>
  <si>
    <t>完成场地平整一期（泥质灰岩部分）、场地平整（二期）工程。高压电塔迁移等项目施工。基本完成路网工程（一期）、标准厂房（一期）工程1-7#栋。</t>
  </si>
  <si>
    <t>完成路网工程（一期）、标准厂房（一期）工程1-7#栋、高压电塔迁移等项目施工。</t>
  </si>
  <si>
    <t>广西贺州市矿业投资集团有限公司</t>
  </si>
  <si>
    <t>壮美南乡·康养园项目</t>
  </si>
  <si>
    <t>贺州现代产业园发展有限公司壮美南乡·康养园项目</t>
  </si>
  <si>
    <t>2017-450000-12-02-017877</t>
  </si>
  <si>
    <t>现代服务业</t>
  </si>
  <si>
    <t>总建筑面积3.4万平方米，建设新建南乡中医（壮、瑶）医院、药食种植园、休闲养生民宿等。</t>
  </si>
  <si>
    <t>风情街项目进入竣工验收阶段。</t>
  </si>
  <si>
    <t>完成欢乐溪项目完成施工建设；山体康养公园项目完成登山步道、环山道、壮乡阁主体建设。</t>
  </si>
  <si>
    <t>贺州现代产业园发展有限公司</t>
  </si>
  <si>
    <t>贺州市里松温泉旅游度假区项目</t>
  </si>
  <si>
    <t>贺州市鸿星旅游投资有限公司贺州市里松温泉旅游度假区项目</t>
  </si>
  <si>
    <t>2019-451102-78-03-028884</t>
  </si>
  <si>
    <t>一期规划建设温泉酒店、温泉公寓及温泉泡池组团；二期规划建设万国温泉、山顶观景温泉、康体疗养中心等。</t>
  </si>
  <si>
    <t>一、二、三、四号楼已完成主体建设，正在砖体建设和装修；五号楼正在基础施工。</t>
  </si>
  <si>
    <t>完成项目主体建设。</t>
  </si>
  <si>
    <t>贺州市鸿星旅游投资有限公司</t>
  </si>
  <si>
    <t>小鹰-700飞机贺州总装制造基地项目</t>
  </si>
  <si>
    <t>广西通航国际飞机工业有限公司小鹰-700飞机贺州总装制造基地项目</t>
  </si>
  <si>
    <t>2019-451119-37-02-020666</t>
  </si>
  <si>
    <t>总建筑面积3万平方米，建设总装车间、部装车间等。</t>
  </si>
  <si>
    <t>一期已开展投产前的准备工作，已开展部装工装夹具的调校工作，总装车间地坪漆铺设已完成。</t>
  </si>
  <si>
    <t>广西通航国际飞机工业有限公司</t>
  </si>
  <si>
    <t>贺州市城东污水处理厂建设工程项目</t>
  </si>
  <si>
    <t>贺州市正源水务有限公司贺州市城东污水处理厂建设工程项目</t>
  </si>
  <si>
    <t>2018-451100-46-01-041189</t>
  </si>
  <si>
    <t>近期处理规模为10万吨/天，远期处理规模为20万吨/天，配套建设管网约8千米。</t>
  </si>
  <si>
    <t>已完成进场施工道路扩建与硬化、项目部搭建、洗车槽、提升泵站临时用水、用电安装、围挡及洗车槽等临时施工设施工作。</t>
  </si>
  <si>
    <t>完成综合楼、食堂、粗格栅间进水泵房、一体化泵站、泵前粗格栅井、高效沉淀池等设施施工，完成污水压力、重力流管网50%，完成检查井、阀门井、井室施工50%，计划完成厂区管网50%。</t>
  </si>
  <si>
    <t>贺州市正源水务有限公司</t>
  </si>
  <si>
    <t>广西富川瑶族自治县民族艺术文化产业基地</t>
  </si>
  <si>
    <t>富川瑶族自治县文化旅游发展有限公司广西富川瑶族自治县民族艺术文化产业基地</t>
  </si>
  <si>
    <t>2101-451123-04-01-347397</t>
  </si>
  <si>
    <t>新建手工艺术制作中心、文化产业交易中心、科技文化实训综合楼等配套附属设施。</t>
  </si>
  <si>
    <t>3#、4#、5#楼完成主体建设，完成内部砌筑，正在进行挂网批灰，1#楼完成第一单元版面浇筑，第二单元正在进行外架搭设，完成第二单元二层板面浇筑，第三单元完成基础回填，正进行垫层施工。</t>
  </si>
  <si>
    <t>完成民族艺术文化产业基地1-7号楼建设及其配套道路、景观工程。</t>
  </si>
  <si>
    <t>富川瑶族自治县文化旅游发展有限公司</t>
  </si>
  <si>
    <t>富川县人民医院整体搬迁工程建设项目</t>
  </si>
  <si>
    <t>2018-451123-83-01-021189</t>
  </si>
  <si>
    <t>建设急诊楼、医疗综合楼、住院楼等，总建筑面积9.5万平方米。</t>
  </si>
  <si>
    <t>完成医疗综合楼主体施工至5层，完成感染楼、二期住院楼桩基施工。</t>
  </si>
  <si>
    <t>完成医疗综合楼、住院楼及感染性疾病楼主体施工及部分装饰装修工程、院内市政配套工程，完成北地块行政区主体施工。</t>
  </si>
  <si>
    <t>富川瑶族自治县人民医院</t>
  </si>
  <si>
    <t>贺州市妇幼保健院搬迁项目</t>
  </si>
  <si>
    <t>2017-451102-83-01-007579</t>
  </si>
  <si>
    <t>设置床位499张，总建筑面积6.7万平方米，包括公共卫生保健楼、培训楼、住院楼等。</t>
  </si>
  <si>
    <t>完成住院楼、门诊、医技楼室内装修的90%。</t>
  </si>
  <si>
    <t>完成主体建设，争取完工。</t>
  </si>
  <si>
    <t>贺州市妇幼保健院</t>
  </si>
  <si>
    <t>钟山县人民医院东院项目</t>
  </si>
  <si>
    <t>钟山县卫生和计划生育局钟山县人民医院东院项目</t>
  </si>
  <si>
    <t>2017-451123-83-01-015714</t>
  </si>
  <si>
    <t>总建筑面积约4.1万平方米，建设门诊部、急诊部、住院部等。</t>
  </si>
  <si>
    <t>主体工程已完成。</t>
  </si>
  <si>
    <t>完成主楼建设。</t>
  </si>
  <si>
    <t>钟山县卫生和计划生育局</t>
  </si>
  <si>
    <t>贺州市人民医院城东分院综合业务用房项目</t>
  </si>
  <si>
    <t>2020-451100-84-01-037910</t>
  </si>
  <si>
    <t>总建筑面积16万平方米，建设土建工程、给排水工程、水电工程、电梯工程及相关配套基础设施等。</t>
  </si>
  <si>
    <t>住院楼主体结构完成，门诊楼封顶，地下停车场主体结构基本完成。</t>
  </si>
  <si>
    <t>完成室外装修、室内装修75%。</t>
  </si>
  <si>
    <t>贺州市人民医院</t>
  </si>
  <si>
    <t>广西昭平县安厦建设投资有限责任公司昭平县人民医院综合楼建设项目</t>
  </si>
  <si>
    <t>2020-451121-84-01-045412</t>
  </si>
  <si>
    <t>总建筑面积2万平方米，拟设置新增病床149张，规划设置综合楼及配套基础设施。</t>
  </si>
  <si>
    <t>地下室顶板浇筑完成，后浇带东面2层模板安装完成90%，后浇带西面2层梁板模板完成20%。</t>
  </si>
  <si>
    <t>广西昭平县安厦建设投资有限责任公司</t>
  </si>
  <si>
    <t>贺州市富川县50万吨优质山泉水项目</t>
  </si>
  <si>
    <t>广西西岭山泉投资发展有限公司贺州市富川县50万吨优质山泉水项目</t>
  </si>
  <si>
    <t>2020-451123-46-03-028332</t>
  </si>
  <si>
    <t>建设50万吨优质山泉水生产厂房、道路、水电及配套基础设施。</t>
  </si>
  <si>
    <t>厂房部分已完成基础浇筑，清理11至19轴基础柱模板后回填土方。宿舍区域基坑已完成验收，正进行基坑垫层浇筑。</t>
  </si>
  <si>
    <t>完成厂房主体及部分道路建设。</t>
  </si>
  <si>
    <t>广西西岭山泉投资发展有限公司</t>
  </si>
  <si>
    <t>广西华砻树脂有限公司年产30万吨不饱和树脂项目</t>
  </si>
  <si>
    <t>2019-451119-26-03-016276</t>
  </si>
  <si>
    <t>项目分四期建设，占地面积94510.82平方米。</t>
  </si>
  <si>
    <t>完成研发楼、车间、办公楼等装修工程。</t>
  </si>
  <si>
    <t>广西华砻树脂有限公司</t>
  </si>
  <si>
    <t>中生·穿越智慧浆云+血浆医药</t>
  </si>
  <si>
    <t>广西贺州智慧浆云生物科技有限公司中生·穿越智慧浆云+血浆医药</t>
  </si>
  <si>
    <t>2019-451100-27-03-021241</t>
  </si>
  <si>
    <t>建设医疗剩余血浆存储库和剩余血浆综合利用产研基地。</t>
  </si>
  <si>
    <t>正在开展一层冷库装饰装修收尾工作。</t>
  </si>
  <si>
    <t>完成冷库装修工作并取得单采血浆许可证。</t>
  </si>
  <si>
    <t>广西贺州智慧浆云生物科技有限公司</t>
  </si>
  <si>
    <t>东融国际万物城项目</t>
  </si>
  <si>
    <t>广西万物城实业有限公司东融国际万物城项目</t>
  </si>
  <si>
    <t>2019-451102-52-03-003911</t>
  </si>
  <si>
    <t>总建筑面积13.2万平方米，打造一站式商贸综合交易大市场。</t>
  </si>
  <si>
    <t>完成19栋楼的建设。</t>
  </si>
  <si>
    <t>完成15栋楼的主体封顶。</t>
  </si>
  <si>
    <t>广西万物城实业有限公司</t>
  </si>
  <si>
    <t>粤桂产业合作示范区信都火车站现代物流园一期</t>
  </si>
  <si>
    <t>广西桂东电力股份有限公司粤桂产业合作示范区信都火车站现代物流园一期</t>
  </si>
  <si>
    <t>2016-451102-59-03-001094</t>
  </si>
  <si>
    <t>总建筑面积16万平方米，建设煤炭堆场区、仓储物流区、联运集散区等。</t>
  </si>
  <si>
    <t>公路、铁路均已通车。</t>
  </si>
  <si>
    <t>完成进站公路。</t>
  </si>
  <si>
    <t>广西桂东电力股份有限公司</t>
  </si>
  <si>
    <t>贺州市农产品商贸园果蔬交易区</t>
  </si>
  <si>
    <t>广西贺州市农业投资集团有限公司贺州市农产品商贸园果蔬交易区</t>
  </si>
  <si>
    <t>2017-451119-05-03-030293</t>
  </si>
  <si>
    <t>总建筑面积14.9万平方米，建设集蔬菜、水果等农产品批发交易市场。</t>
  </si>
  <si>
    <t>1-21#楼建设完成交付，22-24#、27-28#完成封顶，25-26#建设至4层，31#-32#开工建设。总平给排水、电力完成80%。</t>
  </si>
  <si>
    <t>22-30#完成建设交付，31#、32#楼完成封顶。</t>
  </si>
  <si>
    <t>广西贺州市农业投资集团有限公司</t>
  </si>
  <si>
    <t>贺州市宏海建设开发有限公司贺州市城区爱民河永丰湖河湖连通工程</t>
  </si>
  <si>
    <t>2017-451100-76-01-009859</t>
  </si>
  <si>
    <t>新建永丰湖一座、永丰湖生态护岸7千米，整治爱民河全长1.3千米，新建爱民河护岸2.6千米。</t>
  </si>
  <si>
    <t>完成湖区开挖面积510亩，护岸砌筑4.5千米,护岸栏杆安装3.8千米，完成狮子岗、黄安寺2座液压坝施工；9个亭子、2个码头、5座桥及戏台、近水楼台、西大门和凌波石舫的主体结构,以及完成2座桥、1个亭子、古塔和南大门的基础施工。</t>
  </si>
  <si>
    <t>完成主体工程建设。</t>
  </si>
  <si>
    <t>贺州市宏海建设开发有限公司</t>
  </si>
  <si>
    <t>平桂区公会乡村振兴产业融合园区建设项目</t>
  </si>
  <si>
    <t>贺州市公旺建设投资有限责任公司平桂区公会乡村振兴产业融合园区建设项目</t>
  </si>
  <si>
    <t>2020-451103-54-01-032712</t>
  </si>
  <si>
    <t>总建筑面积24.5万平方米，建设人造宝石产业加工区、农副产品加工销售及冷链物流等工程，新建道路8条、污水处理厂、创新科技服务中心等配套设施。</t>
  </si>
  <si>
    <t>完成宝石大道、园区一路开工建设、1#2#标准厂房、倒班楼开工建设。</t>
  </si>
  <si>
    <t>完成3#5#标准厂房、园区二路、宝石西路开工建设。</t>
  </si>
  <si>
    <t>贺州市公旺建设投资有限责任公司</t>
  </si>
  <si>
    <t>广西东融产业园八桂标准厂房一期工程</t>
  </si>
  <si>
    <t>贺州市正业发展有限公司广西东融产业园八桂标准厂房一期工程</t>
  </si>
  <si>
    <t>2020-451102-47-03-045572</t>
  </si>
  <si>
    <t>建设3#标准厂房、3B#标准厂房、办公楼、宿舍楼等。</t>
  </si>
  <si>
    <t>全部楼栋完成正负零，且部分楼栋主体封顶。</t>
  </si>
  <si>
    <t>主体部分全部完成，完成总工程量的90%。</t>
  </si>
  <si>
    <t>贺州市正业发展有限公司</t>
  </si>
  <si>
    <t>贺州生态产业园区东岸路网（横线和纵线）基础设施项目</t>
  </si>
  <si>
    <t>广西贺州天贺投资有限责任公司贺州生态产业园区东岸路网（横线和纵线）基础设施项目</t>
  </si>
  <si>
    <t>2016-451119-78-01-010862</t>
  </si>
  <si>
    <t>建设11条路，总长14.2千米，红线宽24-36米。</t>
  </si>
  <si>
    <t>新华西路前期工作已完成总工程量的26%；公保路一期正在进行竣工验收工作，二期已完成至总工程量的25%。</t>
  </si>
  <si>
    <t>完成部分道路建设。</t>
  </si>
  <si>
    <t>广西贺州天贺投资有限责任公司</t>
  </si>
  <si>
    <t>平桂黄金珠宝文化产业园项目</t>
  </si>
  <si>
    <t>贺州市平桂城市建设投资有限公司平桂黄金珠宝文化产业园项目</t>
  </si>
  <si>
    <t>2019-451119-47-01-035118</t>
  </si>
  <si>
    <t>总建筑面积约140.16万平方米，建设珠宝展示交易核心区、生产加工配套区、生活配套服务区等。</t>
  </si>
  <si>
    <t>一期（创业园一期）竣工验收，交付使用；污水处理厂已完工。</t>
  </si>
  <si>
    <t>黄金珠宝三期加工区完成竣工验收。</t>
  </si>
  <si>
    <t>贺州市平桂城市建设投资有限公司</t>
  </si>
  <si>
    <t>贺州生态产业园区西岸路网基础设施项目</t>
  </si>
  <si>
    <t>广西贺州天贺投资有限责任公司贺州生态产业园区西岸路网基础设施项目</t>
  </si>
  <si>
    <t>2016-451119-54-01-010385</t>
  </si>
  <si>
    <t>建设14条路，总长21.7千米，红线宽18-30米。</t>
  </si>
  <si>
    <t>民丰路已完成工程量的42%，民田路完成总工程量9%，创业路、宏兴北路（原建贺大道）施工单位已进场。</t>
  </si>
  <si>
    <t>广西数字贺州产业园一期项目</t>
  </si>
  <si>
    <t>贺州中光信城市投资发展有限公司广西数字贺州产业园一期项目</t>
  </si>
  <si>
    <t>2018-451100-65-03-033049</t>
  </si>
  <si>
    <t>总建筑面积约74.8万平方米，建设交流中心、总部基等基础设施。</t>
  </si>
  <si>
    <t>数字总部基地项目1#2#6#7#12#13#16#17#主体封顶，
3#4#5#8#9#10#11#14#15#8#浇筑完成，19#静压桩施工完成。</t>
  </si>
  <si>
    <t>完成数字总部基地2#、5#楼工程主体结构及装饰工程，6-17#楼主体结构。东融总部基地项目地下室施工完成100%，2#楼施工完成80%。</t>
  </si>
  <si>
    <t>贺州中光信城市投资发展有限公司</t>
  </si>
  <si>
    <t>贺州旺高工业区物流大道工程项目</t>
  </si>
  <si>
    <t>贺州市正元建设投资有限公司贺州旺高工业区物流大道工程项目</t>
  </si>
  <si>
    <t>2018-451119-48-01-000333</t>
  </si>
  <si>
    <t>道路总长7075米，红线宽40-60米。</t>
  </si>
  <si>
    <t>桩号K2+601.28-K4+480段土石方工程开挖土方约118万立方米，填土碾压2万立方米，不良地质处理2.2万立方米；边坡工程排水边沟、截水沟800米。</t>
  </si>
  <si>
    <t>完成桩号K2+601.28-K4+480段，道路工程、交通工程、给排水工程、电力电信工程、绿化工程。</t>
  </si>
  <si>
    <t>贺州市正元建设投资有限公司</t>
  </si>
  <si>
    <t>贺州市公安局应急联动指挥中心及人民警察训练学校项目</t>
  </si>
  <si>
    <t>广西贺州城建投资集团有限公司贺州市公安局应急联动指挥中心及人民警察训练学校项目</t>
  </si>
  <si>
    <t>2017-451102-91-01-018364</t>
  </si>
  <si>
    <t>总建筑面积9万平方米，建设贺州市公安局应急联动指挥中心、贺州市人民警察训练学校。</t>
  </si>
  <si>
    <t>柱基工程共946根，总共完成798根。完成土方回填约19500立方米。临时设施的办公设备、围挡、绿化、球场已完善，满足施工的需要。</t>
  </si>
  <si>
    <t>完成6#、7#、8#、9#、10#主体工程建设。</t>
  </si>
  <si>
    <t>广西贺州城建投资集团有限公司</t>
  </si>
  <si>
    <t>贺州生态产业园职工文化中心项目</t>
  </si>
  <si>
    <t>广西贺州天贺投资有限责任公司贺州生态产业园职工文化中心项目</t>
  </si>
  <si>
    <t>2018-451119-88-03-027844</t>
  </si>
  <si>
    <t>总建筑面积4万平方米，新建园区内体育中心、文化中心、实训中心。</t>
  </si>
  <si>
    <t>施工单位已进场，正在进行地下室基础开挖。</t>
  </si>
  <si>
    <t>完成部分主体建设。</t>
  </si>
  <si>
    <t>贺州市姑婆山小镇路花新村项目</t>
  </si>
  <si>
    <t>广西贺州市正赢实业投资开发有限公司贺州市姑婆山小镇路花新村项目</t>
  </si>
  <si>
    <t>2018-451119-47-01-020458</t>
  </si>
  <si>
    <t>安置小区总建筑面积1.75万平方米，配套建设给排水、道路绿化等设施。</t>
  </si>
  <si>
    <t>6栋48套进行主体施工。</t>
  </si>
  <si>
    <t>完成323套基础施工，完成200栋主体施工，完成园区内基础配套施工。</t>
  </si>
  <si>
    <t>广西贺州市正赢实业投资开发有限公司</t>
  </si>
  <si>
    <t>贺州市出水塘棚户区改造项目鸭子寨棚户区改造项目</t>
  </si>
  <si>
    <t>广西贺州市正赢实业投资开发有限公司贺州市出水塘棚户区改造项目鸭子寨棚户区改造项目</t>
  </si>
  <si>
    <t>2018-451119-47-01-020459</t>
  </si>
  <si>
    <t>新建安置小区总建筑面积66万平方米，配套建设给排水、道路绿化等设施。</t>
  </si>
  <si>
    <t>A地块7栋1342套进行基础施工、8栋1508套进行主体施工，完成建筑面积约7.8万平方米；C、D地块进行冲孔桩施工。</t>
  </si>
  <si>
    <t>完成1#、2#、3#、5#、6#、7#楼施工至主体8层，8#、9#、10#、11#、12#、13#、15#、16#、17#楼施工至主体结构封顶。</t>
  </si>
  <si>
    <t>粤桂县域经济产业合作示范区（城中村）棚户区改造及小区外配套基础设施建设项目</t>
  </si>
  <si>
    <t>广西贺州市正业发展有限公司粤桂县域经济产业合作示范区（城中村）棚户区改造及小区外配套基础设施建设项目</t>
  </si>
  <si>
    <t>2018-451102-47-01-020286</t>
  </si>
  <si>
    <t>信都、仁义、铺门片区棚户区改造共2126套房；新建道路长度为10.7千米的市政道路。</t>
  </si>
  <si>
    <t>两合一安置区所有栋号主体结构已验收，仁义一安置区主体已全部封顶，信联、竹器场安置区已全部封顶。</t>
  </si>
  <si>
    <t>两合一安置区、仁义一安置区竣工验收并交付使用，信联、竹器场安置区完成预售工作，平龙一1#2#3#5#7#8#楼主体封顶，平龙二竣工验收并交付使用。粤桂产业合作示范区双创教育实践基地路网一期项目、渡南一路二路三路建设工程项目、滨江南路一期工程完工。</t>
  </si>
  <si>
    <t>广西贺州市正业发展有限公司</t>
  </si>
  <si>
    <t>G355国道联盟至信都公路</t>
  </si>
  <si>
    <t>广西贺州市正业发展有限公司G355国道联盟至信都公路</t>
  </si>
  <si>
    <t>2017-451102-54-01-017329</t>
  </si>
  <si>
    <t>总长12.7千米，路基红线宽23.5米。</t>
  </si>
  <si>
    <t>信都二桥完成4#、5#、6#、7#、8#墩、9#台桩基超前钻钻探，直径1.5米圆管涵完成11道，修便道2千米。</t>
  </si>
  <si>
    <t>贺州市信都至扶隆公路</t>
  </si>
  <si>
    <t>广西贺州市正业发展有限公司贺州市信都至扶隆公路</t>
  </si>
  <si>
    <t>2018-451102-48-01-034566</t>
  </si>
  <si>
    <t>一级公路，全长26.87千米，路基红线宽23.5米。</t>
  </si>
  <si>
    <t>主线完成清表500米，马滩大桥桩基施工完成11根。延长线主体已完工，正在进行附属工程施工。</t>
  </si>
  <si>
    <t>延长线竣工验收，主线完成路基结构层。</t>
  </si>
  <si>
    <t>贺州市联盟至铺门公路</t>
  </si>
  <si>
    <t>广西贺州市正业发展有限公司贺州市联盟至铺门公路</t>
  </si>
  <si>
    <t>2017-451102-54-01-010847</t>
  </si>
  <si>
    <t>一级公路，全长12.4千米，路基红线宽23.5米。</t>
  </si>
  <si>
    <t>一标段排水工程、防护工程、黄皮大桥、沙冲水库大桥等工程完成91%以上。二标段桥梁工程完成100%；路基路面工程完成100%。</t>
  </si>
  <si>
    <t>争取完成路面施工。</t>
  </si>
  <si>
    <t>S201昭平潮江至木格公路一期工程（潮江至三合段）</t>
  </si>
  <si>
    <t>广西贺州市港达投资发展有限公司S201昭平潮江至木格公路一期工程（潮江至三合段）</t>
  </si>
  <si>
    <t>2017-451121-48-01-025121</t>
  </si>
  <si>
    <t>改扩建二级公路，全长39.5千米，路基红线宽8.5米。</t>
  </si>
  <si>
    <t>路基工程完成比例46%，路面工程完成比例21%，涵洞工程完成比例85%；桥梁工程完成比例15%。</t>
  </si>
  <si>
    <t>潮江段完成路基工程；富罗至砂子段完成路面施工，实现砂子至三合通车。</t>
  </si>
  <si>
    <t>广西贺州市港达投资发展有限公司</t>
  </si>
  <si>
    <t>富川县城北经葛坡至福利二级公路项目</t>
  </si>
  <si>
    <t>富川瑶族自治县交通运输局富川县城北经葛坡至福利二级公路项目</t>
  </si>
  <si>
    <t>2017-451123-48-01-026108</t>
  </si>
  <si>
    <t>二级公路，线路全长20.5千米，路基红线宽12米。</t>
  </si>
  <si>
    <t>完成路基土石方，桥涵工程35%。</t>
  </si>
  <si>
    <t>完成100%路基土石方工程。</t>
  </si>
  <si>
    <t>富川瑶族自治县交通运输局</t>
  </si>
  <si>
    <t>G538富川至钟山公路</t>
  </si>
  <si>
    <t>富川县、钟山县交通运输局G538富川至钟山公路</t>
  </si>
  <si>
    <t>2017-451100-54-01-010861</t>
  </si>
  <si>
    <t>一级公路，全长13.8千米，路基红线宽24.5米；新建二级公路29.5千米，路基红线宽12米。</t>
  </si>
  <si>
    <t>钟山段已完工；富川段路基工程100%，路面工程80%，桥涵工程98%。</t>
  </si>
  <si>
    <t>主体基本完工。</t>
  </si>
  <si>
    <t>富川县、钟山县交通运输局</t>
  </si>
  <si>
    <t>贺州市平桂区大数据云计算生态科技产业园项目</t>
  </si>
  <si>
    <t>贺州市石鑫建材有限公司贺州市平桂区大数据云计算生态科技产业园项目</t>
  </si>
  <si>
    <t>2020-451103-65-03-045409</t>
  </si>
  <si>
    <t>建设数据交易集群4.78万平方米、数据研发基地1.93万平方米、云计算和云应用中心15.52万平方米。</t>
  </si>
  <si>
    <t>完成大数据中心主体封顶施工，完成砖砌工程，正在安装工程。</t>
  </si>
  <si>
    <t>完成一期大数据中心竣工交付，二期大数据综合体项目主体封顶施工。</t>
  </si>
  <si>
    <t>贺州市石鑫建材有限公司</t>
  </si>
  <si>
    <t>贺州市港达投资发展有限公司马江港口产业园马江作业区基础设施项目建设工程</t>
  </si>
  <si>
    <t>广西贺州市港达投资发展有限公司马江港口产业园马江作业区基础设施项目建设工程</t>
  </si>
  <si>
    <t>2017-451121-48-02-021936</t>
  </si>
  <si>
    <t>建设贺州港马江作业区18个500吨级泊位。</t>
  </si>
  <si>
    <t>完成3#-6#四个泊位水工建设及下游进港航道施工，吊装设备已采购安装1台。配套进港一级公路路基工程100%，桥梁、涵洞工程95%，路面工程50%，绿化工程95%。</t>
  </si>
  <si>
    <t>完成码头后方陆域堆场平台施工；配套进港一级公路实现通车并交工。</t>
  </si>
  <si>
    <t>富川瑶族自治县七彩欢乐谷项目</t>
  </si>
  <si>
    <t>富川瑶族自治县文化旅游发展有限公司富川瑶族自治县七彩欢乐谷项目</t>
  </si>
  <si>
    <t>2018-451123-89-03-027021</t>
  </si>
  <si>
    <t>总建筑面积1.2万平方米，建设游客中心、设备用房、急救中心、儿童体验馆、园区大门等配套设施。</t>
  </si>
  <si>
    <t>完成项目基础设施建设。</t>
  </si>
  <si>
    <t>富川瑶族自治县旅游集散中心项目</t>
  </si>
  <si>
    <t>富川瑶族自治县旅游局富川瑶族自治县旅游集散中心项目</t>
  </si>
  <si>
    <t>2018-451123-78-01-026468</t>
  </si>
  <si>
    <t>总建筑面积33.2万平方米，建设游客中心等项目。</t>
  </si>
  <si>
    <t>一期游客中心部分已完成主体、屋面防水、内部粗装修、外墙真石漆喷绘，正在做屋面瓦贴装及水电安装。</t>
  </si>
  <si>
    <t>完成一期东座、西座及停车场建设。</t>
  </si>
  <si>
    <t>富川瑶族自治县旅游局</t>
  </si>
  <si>
    <t>贺州姑婆山天沐温泉国际旅游度假区项目</t>
  </si>
  <si>
    <t>广西天沐温泉旅游发展有限公司贺州姑婆山天沐温泉国际旅游度假区项目</t>
  </si>
  <si>
    <t>2019-451119-47-03-021260</t>
  </si>
  <si>
    <t>总建筑面积约73万平方米，建设温泉泡池、旅游景观等。</t>
  </si>
  <si>
    <t>一期启动区即将完工。</t>
  </si>
  <si>
    <t>达到酒店开业要求标准。</t>
  </si>
  <si>
    <t>广西天沐温泉旅游发展有限公司</t>
  </si>
  <si>
    <t>贺州姑婆山体育文化旅游项目</t>
  </si>
  <si>
    <t>广西华千谷旅游开发有限公司贺州姑婆山体育文化旅游项目</t>
  </si>
  <si>
    <t>2017-451119-88-03-012753</t>
  </si>
  <si>
    <t>建设标准足球场、综合训练馆、健康养生馆等。</t>
  </si>
  <si>
    <t>一期建设工作已基本完成，正在完善相关设施设备。二期1#楼、2#楼、3#楼主体框架已封顶，其中1#楼、2#楼、3#楼正在进行室内装修；8#楼正在开挖基础。三期已完成8块11人制球场，10块7人制球场建设。</t>
  </si>
  <si>
    <t>项目一期公寓楼完工并投入使用，二期7栋单体主体框架封顶，三期学校开工建设，35块球场完工。</t>
  </si>
  <si>
    <t>广西华千谷旅游开发有限公司</t>
  </si>
  <si>
    <t>广西贺州市亿航智能健康项目</t>
  </si>
  <si>
    <t>广西祥云亿航智能科技有限公司广西贺州市亿航智能健康项目</t>
  </si>
  <si>
    <t>2019-451119-75-03-044901</t>
  </si>
  <si>
    <t>建设无人机载人观光旅游体验服务、智慧城市综合管理平台等。</t>
  </si>
  <si>
    <t>智慧城市调度指挥中心已完成建设，并已投入试运营；完成龙洞口飞行基地机库、停机坪、展厅建设；已完成生态产业园区无人机物流港600×40米跑道建设。</t>
  </si>
  <si>
    <t>建成部分物流无人机生产厂房等基础配套设施。</t>
  </si>
  <si>
    <t>广西祥云亿航智能科技有限公司</t>
  </si>
  <si>
    <t>贺州市南乡镇至金鸡坪公路工程</t>
  </si>
  <si>
    <t>贺州市八步区交通投资有限公司贺州市南乡镇至金鸡坪公路工程</t>
  </si>
  <si>
    <t>2019-451102-05-01-017128</t>
  </si>
  <si>
    <t>二级公路，路线全长48千米，路基红线宽12米。</t>
  </si>
  <si>
    <t>开展路基工程及中桥施工。</t>
  </si>
  <si>
    <t>完成路基施工20%，桥梁施工60%。</t>
  </si>
  <si>
    <t>贺州市八步区交通投资有限公司</t>
  </si>
  <si>
    <t>贺州市年产200万吨碳酸钙、100万吨母粒、50万吨薄膜等塑料制品项目</t>
  </si>
  <si>
    <t>广西贺州市嘉和实业有限责任公司贺州市年产200万吨碳酸钙、100万吨母粒、50万吨薄膜等塑料制品项目</t>
  </si>
  <si>
    <t>2019-451119-30-03-007730</t>
  </si>
  <si>
    <t>建设年产200万吨碳酸钙、100万吨母粒、50万吨薄膜等塑料制品。</t>
  </si>
  <si>
    <t>开展平整土地、勘察、办公板房搭设等施工作业。</t>
  </si>
  <si>
    <t>完成项目一期厂区主厂房的搭设。</t>
  </si>
  <si>
    <t>广西贺州市嘉和实业有限责任公司</t>
  </si>
  <si>
    <t>贺州市新型粉体加工园项目</t>
  </si>
  <si>
    <t>广西贺州市矿业投资集团有限公司贺州市新型粉体加工园项目</t>
  </si>
  <si>
    <t>2019-451119-11-03-000882</t>
  </si>
  <si>
    <t>建设标准厂房等。</t>
  </si>
  <si>
    <t>完成约500亩场地平整工程。</t>
  </si>
  <si>
    <t>完成道路工程（一期、二期）施工。</t>
  </si>
  <si>
    <t>高科技超薄石材生产加工项目</t>
  </si>
  <si>
    <t>钟山新百汇新型建材有限公司高科技超薄石材生产加工项目</t>
  </si>
  <si>
    <t>2019-451122-41-03-030109</t>
  </si>
  <si>
    <t>建设超薄石材铝蜂窝复合板生产线。</t>
  </si>
  <si>
    <t>项目一期试产。</t>
  </si>
  <si>
    <t>项目一期投产及开展项目二期建设工作。</t>
  </si>
  <si>
    <t>钟山新百汇新型建材有限公司</t>
  </si>
  <si>
    <t>广西力丰实业有限公司年产50万吨碳酸钙、1000万平方米人造岗石项目</t>
  </si>
  <si>
    <t>2018-451119-30-03-037145</t>
  </si>
  <si>
    <t>建设3万平方米厂房、办公楼及附属设施；安装5条粉体、10条岗石生产线。</t>
  </si>
  <si>
    <t>安装机器设备。</t>
  </si>
  <si>
    <t>广西力丰实业有限公司</t>
  </si>
  <si>
    <t>年产400万平方米岩板项目</t>
  </si>
  <si>
    <t>广西欧美实业有限公司年产400万平方米岩板项目</t>
  </si>
  <si>
    <t>2019-451119-30-03-040642</t>
  </si>
  <si>
    <t>建成2条岩板生产线、5条粉体生产线及相关配套设施。</t>
  </si>
  <si>
    <t>完成平整土地，完成2#厂房大部分基础建设。</t>
  </si>
  <si>
    <t>完成2#厂房基础建设，并开始安装设备。</t>
  </si>
  <si>
    <t>广西欧美实业有限公司</t>
  </si>
  <si>
    <t>广西贺州市平桂区水井山大理石矿及加工厂项目</t>
  </si>
  <si>
    <t>贺州续宝矿业投资有限公司广西贺州市平桂区水井山大理石矿及加工厂项目</t>
  </si>
  <si>
    <t>2017-451100-10-03-021611</t>
  </si>
  <si>
    <t>建设基建平台、沉淀池、冲洗平台、加工厂及配套基础设施。</t>
  </si>
  <si>
    <t>运输道路修建完成计划量的40%；完成喷淋系统、沉淀池、冲洗平台等环保设施建设。</t>
  </si>
  <si>
    <t>完成设计内排土场修建、山场租赁、安全设施修建等；完成2.9万平方米厂房建设。</t>
  </si>
  <si>
    <t>贺州续宝矿业投资有限公司</t>
  </si>
  <si>
    <t>年处理100万吨碳酸钙废弃物循环利用项目</t>
  </si>
  <si>
    <t>广西贺州市矿投碳酸钙固废处理有限公司年处理100万吨碳酸钙废弃物循环利用项目</t>
  </si>
  <si>
    <t>2019-450000-29-03-026433</t>
  </si>
  <si>
    <t>建设年产30万吨再生粉体塑料母粒生产线、年产30万吨立磨复合粉生产线、年产30万吨干混砂浆生产线、预制管件生产线及相应配套设施。</t>
  </si>
  <si>
    <t>已完成使用林地、农转用和征地许可批复，完成土地摘牌。</t>
  </si>
  <si>
    <t>开展场地三通一平，场地基建，厂房建设。</t>
  </si>
  <si>
    <t>广西贺州市矿投碳酸钙固废处理有限公司</t>
  </si>
  <si>
    <t>广西麦岭（湘桂界）至贺州高速公路贺州支线</t>
  </si>
  <si>
    <t>贺州市正赢富钟高速公路有限公司广西麦岭（湘桂界）至贺州高速公路贺州支线</t>
  </si>
  <si>
    <t>2018-451100-54-02-011901</t>
  </si>
  <si>
    <t>主线全长85千米，路基红线宽26米，双向四车道，同步建设麦岭、富川连接线。</t>
  </si>
  <si>
    <t>开展征地拆迁工作。</t>
  </si>
  <si>
    <t>全面开展征地拆迁及路基、桥涵、隧道工程。</t>
  </si>
  <si>
    <t>贺州市正赢富钟高速公路有限公司</t>
  </si>
  <si>
    <t>连山至贺州高速公路（广西段）</t>
  </si>
  <si>
    <t>广西连贺高速公路投资有限公司连山至贺州高速公路（广西段）</t>
  </si>
  <si>
    <t>2018-451102-54-02-009201</t>
  </si>
  <si>
    <t>新建高速公路54.7千米，设计行车时速度100千米，路基红线宽26米。</t>
  </si>
  <si>
    <t>广西连贺高速公路投资有限公司</t>
  </si>
  <si>
    <t>贺州晋锋五金制品有限公司新建厂区项目</t>
  </si>
  <si>
    <t>2020-451122-41-03-063989</t>
  </si>
  <si>
    <t>建设电脑用散热风扇、散热片、散热器、五金制品、塑胶制品、铝制品、模具生产线。</t>
  </si>
  <si>
    <t>正在进行厂房建设，厂房主体框架搭建已完成。</t>
  </si>
  <si>
    <t>贺州晋锋五金制品有限公司</t>
  </si>
  <si>
    <t>天微电子半导体产业项目</t>
  </si>
  <si>
    <t>广西天微电子有限公司天微电子半导体产业项目</t>
  </si>
  <si>
    <t>2019-451100-39-03-020112</t>
  </si>
  <si>
    <t>建设LED光电产品IC(集成电路）封装生产线、半导体自动化设备生产线。</t>
  </si>
  <si>
    <t>一期项目已竣工投产。</t>
  </si>
  <si>
    <t>一期项目正常运营，二期项目完成部分厂房主体建设。</t>
  </si>
  <si>
    <t>广西天微电子有限公司</t>
  </si>
  <si>
    <t>华润示范区承接东部产业转移-光电产业园项目</t>
  </si>
  <si>
    <t>广西贺州市润贺投资开发有限公司华润示范区承接东部产业转移-光电产业园项目</t>
  </si>
  <si>
    <t>2019-451123-47-01-043743</t>
  </si>
  <si>
    <t>总建筑面积7.7万平方米。建设厂房4栋，综合楼2栋，设备用房2栋及配套设施工程。</t>
  </si>
  <si>
    <t>完成1栋综合楼及3栋厂房主体封顶。</t>
  </si>
  <si>
    <t>广西贺州市润贺投资开发有限公司</t>
  </si>
  <si>
    <t>贺州市东鹿大桥工程项目</t>
  </si>
  <si>
    <t>贺州现代产业园发展有限公司贺州市东鹿大桥工程项目</t>
  </si>
  <si>
    <t>2019-451102-48-01-043762</t>
  </si>
  <si>
    <t>建设桥梁工程、交通工程等。新建桥梁桥面宽40米，桥梁长295米，引道长13米。</t>
  </si>
  <si>
    <t>已完成桥墩工程50%。</t>
  </si>
  <si>
    <t>完成桩基、高压旋喷桩、承台、墩身、桥台、垫石、挡块、支座等桥面以下工程。</t>
  </si>
  <si>
    <t>粤桂县域经济产业合作示范区现代服务业集聚区路网工程</t>
  </si>
  <si>
    <t>广西贺州市正业发展有限公司粤桂县域经济产业合作示范区现代服务业集聚区路网工程</t>
  </si>
  <si>
    <t>2017-451102-48-01-008691</t>
  </si>
  <si>
    <t>新建9条城市道路，总长10.8千米，路基红线宽20-40米。</t>
  </si>
  <si>
    <t>已完成现有工作面箱涵、路基换填、雨污水管敷设工程施工，完成第二层水稳层、部分路面第一层沥青。</t>
  </si>
  <si>
    <t>完成部分道路路面工程。</t>
  </si>
  <si>
    <t>广西黄姚古镇旅游文化产业区（黄姚镇）新区路网项目</t>
  </si>
  <si>
    <t>广西黄姚荣达旅游建设投资有限公司广西黄姚古镇旅游文化产业区（黄姚镇）新区路网项目</t>
  </si>
  <si>
    <t>2016-451121-48-01-004936</t>
  </si>
  <si>
    <t>新建道路16条，总长19081米。</t>
  </si>
  <si>
    <t>黄姚北路道路工程完成78%、黄姚南路道路工程完成69%、黄姚西路道路工程完成57%、黄巩路道路工程完成83%。</t>
  </si>
  <si>
    <t>完成黄姚大道工程建设。</t>
  </si>
  <si>
    <t>广西黄姚荣达旅游建设投资有限公司</t>
  </si>
  <si>
    <t>广西黄姚镇景区连接道路（省道S327大风坳隧道口至潮江段）扩建项目</t>
  </si>
  <si>
    <t>广西黄姚恒达投资发展有限公司广西黄姚镇景区连接道路（省道S327大风坳隧道口至潮江段）扩建项目</t>
  </si>
  <si>
    <t>2017-451121-48-01-028438</t>
  </si>
  <si>
    <t>道路总长21.5千米，桥梁11座。</t>
  </si>
  <si>
    <t>K0-K9（隧道口至翠屏别院段）完成大部分路基回填，花海酒店至西牌楼完成沥青路面中粒式层，周家大桥木冲桥基本完成下构施工等。</t>
  </si>
  <si>
    <t>完成合同施工内容50%。</t>
  </si>
  <si>
    <t>广西黄姚恒达投资发展有限公司</t>
  </si>
  <si>
    <t>贺州电子科技生态产业园路网工程一期</t>
  </si>
  <si>
    <t>广西贺州天贺投资有限责任公司贺州电子科技生态产业园路网工程一期</t>
  </si>
  <si>
    <t>2018-451119-48-01-009462</t>
  </si>
  <si>
    <t>市政道路5条，总长36.2千米。</t>
  </si>
  <si>
    <t>快环西路项目一标段完成总工程量22%、二标段清表已完成、三标段路基清淤换填已完成；科技大道中段已基本建成、南段已完成总工程量35%。</t>
  </si>
  <si>
    <t>贺州市八步区莲桂林产品精深加工产业园一期路网工程</t>
  </si>
  <si>
    <t>贺州莲桂商贸物流产业园发展有限公司贺州市八步区莲桂林产品精深加工产业园一期路网工程</t>
  </si>
  <si>
    <t>2017-451102-78-01-008548</t>
  </si>
  <si>
    <t>市政道路6条，总长6.6千米。</t>
  </si>
  <si>
    <t>白花北路（原纵三路）完成混泥土路面铺设约1100米，横四路（罗坡街）完成混凝土路面浇筑300米。</t>
  </si>
  <si>
    <t>完成书房北路（原纵四路）等混凝土路面硬化。</t>
  </si>
  <si>
    <t>贺州莲桂商贸物流产业园发展有限公司</t>
  </si>
  <si>
    <t>贺州市平桂区新希望六和生态种养循环一体化项目</t>
  </si>
  <si>
    <t>贺州新好农牧有限公司贺州市平桂区新希望六和生态种养循环一体化项目</t>
  </si>
  <si>
    <t>2019-451100-03-03-029903</t>
  </si>
  <si>
    <t>新建生态环保种猪场，扩建8个生态环保育肥种植区域和1个深加工产业区等。</t>
  </si>
  <si>
    <t>种猪项目运营投产，配套育肥项目即将开工。</t>
  </si>
  <si>
    <t>配套育肥项目投产运营。</t>
  </si>
  <si>
    <t>贺州新好农牧有限公司</t>
  </si>
  <si>
    <t>京基智农贺州市年出栏500万头生猪养殖产业链项目</t>
  </si>
  <si>
    <t>贺州市京基智农时代有限公司京基智农贺州市年出栏500万头生猪养殖产业链项目</t>
  </si>
  <si>
    <t>2019-451100-03-03-045997</t>
  </si>
  <si>
    <t>建设生猪养殖基地、饲料厂、农业总部基地与学校等。</t>
  </si>
  <si>
    <t>一期东江基地投产运行、二期鸭子厂开工建设、饲料厂开工建设。</t>
  </si>
  <si>
    <t>一期东江基地竣工投产、二期鸭子厂投产运行、饲料厂竣工投产。</t>
  </si>
  <si>
    <t>贺州市京基智农时代有限公司</t>
  </si>
  <si>
    <t>河池市人民政府</t>
  </si>
  <si>
    <t>广西东兰双语法官培训基地建设项目</t>
  </si>
  <si>
    <t>东兰县国有资产投资经营有限公司广西东兰双语法官培训基地建设项目</t>
  </si>
  <si>
    <t>2017-451224-91-01-013247</t>
  </si>
  <si>
    <t>总建筑面积3.2万平方米，建设培训主楼、大礼堂、培训管理综合楼等。</t>
  </si>
  <si>
    <t>6号楼一、二楼墙体工程、二次结构已完成，院区回填土方工程已完成。</t>
  </si>
  <si>
    <t>完成6#教学楼竣工。</t>
  </si>
  <si>
    <t>东兰县国有资产投资经营有限公司</t>
  </si>
  <si>
    <t>广西现代职业技术学院综合实训楼及周边广场建设工程</t>
  </si>
  <si>
    <t>2017-451202-82-01-001411</t>
  </si>
  <si>
    <t>建设综合实训楼，建筑面积6万平方米，附属设施5万平方米。</t>
  </si>
  <si>
    <t>综合楼主体建设全部完成，装修完成90%，设备安装完成70%。</t>
  </si>
  <si>
    <t>综合楼竣工并验收。周边广场（包含广场、学院大门、桥梁、绿化等）完成基础施工约30%。</t>
  </si>
  <si>
    <t>广西现代职业技术学院</t>
  </si>
  <si>
    <t>世界白裤瑶（南丹）大健康旅游扶贫产业园--云水谷高山油茶种植及精深加工项目</t>
  </si>
  <si>
    <t>广西正鑫实业集团有限责任公司世界白裤瑶（南丹）大健康旅游扶贫产业园--云水谷高山油茶种植及精深加工项目</t>
  </si>
  <si>
    <t>2019-451221-13-03-035642</t>
  </si>
  <si>
    <t>总建筑面积1.2万平方米，建设原材料仓库、脱壳、粉碎车间、生产工具储藏车间、有机肥储藏仓库。</t>
  </si>
  <si>
    <t>大型油茶加工超临界设备部分安装。</t>
  </si>
  <si>
    <t>完成设备安装及试运行。</t>
  </si>
  <si>
    <t>广西正鑫实业集团有限责任公司</t>
  </si>
  <si>
    <t>世界白裤瑶（南丹）大健康旅游扶贫产业园--大健康文旅康养项目</t>
  </si>
  <si>
    <t>广西正鑫实业集团有限责任公司世界白裤瑶（南丹）大健康旅游扶贫产业园--大健康文旅康养项目</t>
  </si>
  <si>
    <t>2019-451221-81-03-035647</t>
  </si>
  <si>
    <t>总建筑面积约1.2万平方米，建设拉希国家湿地公园建设。</t>
  </si>
  <si>
    <t>开展湿地公园绿化美化及道路建设。</t>
  </si>
  <si>
    <t>完成部分绿化美化，完成景区道路建设。</t>
  </si>
  <si>
    <t>巴马益生菌产品加工基地</t>
  </si>
  <si>
    <t>巴马益生菌科技有限公司巴马益生菌产品加工基地</t>
  </si>
  <si>
    <t>2019-451227-14-03-009267</t>
  </si>
  <si>
    <t>总建筑面积4.25万平方米，新建年产5吨益生菌粉剂，1万吨益生菌健康系列产品加工基地。</t>
  </si>
  <si>
    <t>一层生产车间已经基本完成隔断、地面和净化间、冷库、制冷间的装修，目前制冷设备已经到货并开始安装。</t>
  </si>
  <si>
    <t>完成生产区域基础设施建设及生产设备安装调试、生产。</t>
  </si>
  <si>
    <t>巴马益生菌科技有限公司</t>
  </si>
  <si>
    <t>河池市鑫锋蓄电池有限公司新型蓄电池异地技改及环境综合治理项目</t>
  </si>
  <si>
    <t>2019-451209-38-03-020115</t>
  </si>
  <si>
    <t>年产1000万千伏安时新型铅酸蓄电池，主要供应电动车用、储能用、汽车及混合动力车用等。</t>
  </si>
  <si>
    <t>一期已竣工投产，二期已完成一单元厂房建设投产，二单元完成厂房建设并试产。</t>
  </si>
  <si>
    <t>完成三期厂房部分基础建设。</t>
  </si>
  <si>
    <t>河池市鑫锋蓄电池有限责任公司</t>
  </si>
  <si>
    <t>巴马瑶族自治县乡村振兴一期项目—巴马基金数字小镇一期工程（创新互联网先行区）</t>
  </si>
  <si>
    <t>巴马赐福基金小镇服务有限公司巴马瑶族自治县乡村振兴一期项目—巴马基金数字小镇一期工程（创新互联网先行区）</t>
  </si>
  <si>
    <t>2019-451227-47-01-044682</t>
  </si>
  <si>
    <t>建筑面积为5.6万平方米，建设5G+未来实验室、华为智能穿戴基地（四合院)等工程。</t>
  </si>
  <si>
    <t>完成2栋楼主体建设，9栋楼主体建设和部分砌体施工。</t>
  </si>
  <si>
    <t>完成4栋住宅楼的主体建设、内墙抹灰和外立面装修；完成10栋创意四合院的的主体建设、内墙抹灰和外立面装修；完成园区内的园林景观和道路硬化。</t>
  </si>
  <si>
    <t>巴马赐福基金小镇服务有限公司</t>
  </si>
  <si>
    <t>中国—东盟（巴马）大数据云计算基地（一期）</t>
  </si>
  <si>
    <t>广西德利迅达投资有限公司中国—东盟（巴马）大数据云计算基地（一期）</t>
  </si>
  <si>
    <t>2019-451227-64-01-033474</t>
  </si>
  <si>
    <t>总建筑面积约17万平方米，建设1栋数据机房、1栋运维中心、1栋公寓楼和连廊，以及4000个机柜、31200个服务器安装。</t>
  </si>
  <si>
    <t>公寓楼、运维中心、数据机房完成主体建设和外立面的装修施工；完成公寓楼内装修施工；运维中心和数据机房的内部调整完成80%，室外管网完成20%。</t>
  </si>
  <si>
    <t>完成数据机房、公寓楼、运维中心的基础建设工程，机电设备安装工程完成80%。</t>
  </si>
  <si>
    <t>广西德利迅达投资有限公司</t>
  </si>
  <si>
    <t>河池市都安县生活垃圾焚烧发电项目</t>
  </si>
  <si>
    <t>都安海创环境科技有限责任公司河池市都安县生活垃圾焚烧发电项目</t>
  </si>
  <si>
    <t>2020-451200-44-02-052688</t>
  </si>
  <si>
    <t>建设1条处理能力400吨/天的生活垃圾机械炉排焚烧炉生产线及配套设施。</t>
  </si>
  <si>
    <t>建筑工程及总图进度完成60%，安装工程进度完成60%。</t>
  </si>
  <si>
    <t>完成项目外供水、供电系统征地、开展施工；建筑工程及总图进度完成90%；安装工程进度完成90%。</t>
  </si>
  <si>
    <t>都安海创环境科技有限责任公司</t>
  </si>
  <si>
    <t>华电福新能源有限公司广西分公司河池环江150兆瓦农光互补发电项目(一期）</t>
  </si>
  <si>
    <t>2109-450000-04-01-812009</t>
  </si>
  <si>
    <t>建设规模150兆瓦，新建一座220千伏升压站。</t>
  </si>
  <si>
    <t>完成前期工作、设备采购及升压站基础开挖。</t>
  </si>
  <si>
    <t>完成升压站及部分输送线路建设。</t>
  </si>
  <si>
    <t>华电福新能源有限公司广西分公司</t>
  </si>
  <si>
    <t>河池市宜州区中医医院老年病诊疗康复楼项目</t>
  </si>
  <si>
    <t>2017-451281-83-01-501210</t>
  </si>
  <si>
    <t>建设含老年病门诊、老年病住院病区、老年病康复治疗区、附属配套用房等。</t>
  </si>
  <si>
    <t>完成主体5层及裙楼建设。</t>
  </si>
  <si>
    <t>河池市宜州区中医医院</t>
  </si>
  <si>
    <t>广西河池市都安县板岭水库工程</t>
  </si>
  <si>
    <t>都安瑶族自治县水利局广西河池市都安县板岭水库工程</t>
  </si>
  <si>
    <t>2017-451228-76-01-030010</t>
  </si>
  <si>
    <t>新建中型水库，主坝、溢洪道、引水系统及灌区引水渠工程；水库总库容1066万立方米，有效库容600万立方米。</t>
  </si>
  <si>
    <t>完成坝基上下游围堰填筑及高喷防渗墙灌浆，大坝土石方开挖已完成，大坝3#、4#、5#、6#、7#、8#、9#坝块砼浇筑至198米高程；供水管路完成球墨铸铁管安装30千米。</t>
  </si>
  <si>
    <t>完成大坝浇筑至218.5米高程；供水管路完成球墨铸铁管安装60千米；项目主体完工。</t>
  </si>
  <si>
    <t>都安瑶族自治县水利局</t>
  </si>
  <si>
    <t>巴马县山茶油扶贫新产业项目</t>
  </si>
  <si>
    <t>广西巴马深巴投资有限公司巴马县山茶油扶贫新产业项目</t>
  </si>
  <si>
    <t>2018-451227-13-03-003156</t>
  </si>
  <si>
    <t>建设年产2000吨高端营养产茶油生产线、行政办公用房、扶贫产业合作社、山茶油产品体验展示区等。</t>
  </si>
  <si>
    <t>完成维修车间，配电房锅炉房及制氮间主体结构施工。完成压榨车间、茶饼茶壳库钢结构主体及檩条安装。完成成品油罐车间设备基坑钢筋绑扎及模板安装，自动成品仓完成独立基础土方开挖。</t>
  </si>
  <si>
    <t>完成生产区域厂房建设及生产设备安装调试；开展生活办公区房屋主体结构建设。</t>
  </si>
  <si>
    <t>广西巴马深巴投资有限公司</t>
  </si>
  <si>
    <t>河池福达农产品冷链物流园项目</t>
  </si>
  <si>
    <t>河池福达农产品冷链有限公司河池福达农产品冷链物流园项目</t>
  </si>
  <si>
    <t>2019-451202-05-03-035263</t>
  </si>
  <si>
    <t>建设批发交易区、农副产品批发区、冷链配送区和综合配套区。</t>
  </si>
  <si>
    <t>完成G1#仓储、F1#仓库、A5#-A6#号商业楼建设；完成E1#冷库建设并投入使用。</t>
  </si>
  <si>
    <t>建设冷链物流配套区装修建设，活禽交易市场建设。</t>
  </si>
  <si>
    <t>河池福达农产品冷链有限公司</t>
  </si>
  <si>
    <t>南丹县商贸大数据仓储冷链物流工程</t>
  </si>
  <si>
    <t>南丹县振宏物流有限公司南丹县商贸大数据仓储冷链物流工程</t>
  </si>
  <si>
    <t>2018-451221-59-03-022361</t>
  </si>
  <si>
    <t>总建筑面积2.2万平方米。建设现代化仓储物流基地、冷库、农产品交易区、物流大数据平台以及配套设施。</t>
  </si>
  <si>
    <t>完成综合楼主体建设，开展仓库建设及完善场地内道路设施。</t>
  </si>
  <si>
    <t>完成部分仓库建设及道路建设。</t>
  </si>
  <si>
    <t>南丹县振宏物流有限公司</t>
  </si>
  <si>
    <t>河池.环江工业园区扶贫车间三期建设项目</t>
  </si>
  <si>
    <t>环江毛南族自治县名达投资经营有限公司河池.环江工业园区扶贫车间三期建设项目</t>
  </si>
  <si>
    <t>2020-451226-47-01-049528</t>
  </si>
  <si>
    <t>总建筑面积16.76万平方米，建设扶贫车间共7栋、综合楼1栋。</t>
  </si>
  <si>
    <t>1#-8#、12#、A、B宿舍楼已开工建设，A栋室排污管、道路雨水管安装完成、部分道路路床级配压实，B栋广场基础及级配压实。</t>
  </si>
  <si>
    <t>完成标准厂房、员工公寓主体建设。</t>
  </si>
  <si>
    <t>环江毛南族自治县名达投资经营有限公司</t>
  </si>
  <si>
    <t>都安县河东园林景观工程项目</t>
  </si>
  <si>
    <t>都安瑶族自治县住房和城乡建设局都安县河东园林景观工程项目</t>
  </si>
  <si>
    <t>2020-451228-48-01-038184</t>
  </si>
  <si>
    <t>总建筑面积2.3万平方米。建设园林景观、园桥、四合书院、人行步道、水系建设、拱桥及暗管等。</t>
  </si>
  <si>
    <t>完成部分工程的基础开挖。</t>
  </si>
  <si>
    <t>完成部分主体工程建设。</t>
  </si>
  <si>
    <t>都安瑶族自治县住房和城乡建设局</t>
  </si>
  <si>
    <t>河池市金宜大道改建工程</t>
  </si>
  <si>
    <t>河池市国有资产投资经营有限责任公司河池市金宜大道改建工程</t>
  </si>
  <si>
    <t>2019-451200-48-01-024549</t>
  </si>
  <si>
    <t>一级公路，改造建设约67.千米。</t>
  </si>
  <si>
    <t>C40路面修复及硬路肩翻新完成70.52万平方米，C20路面修复及硬路肩翻新完成51.42万平方米，涵洞完成2道，东江大桥完成桩基10根，总长度216.5米，龙江大桥完成桩基23根。</t>
  </si>
  <si>
    <t>路基土石方100%，桥梁70%，涵洞80%。</t>
  </si>
  <si>
    <t>河池市国有资产投资经营有限责任公司</t>
  </si>
  <si>
    <t>都安县安阳至忻大路旅游扶贫二级公路</t>
  </si>
  <si>
    <t>都安瑶族自治县交通运输局都安县安阳至忻大路旅游扶贫二级公路</t>
  </si>
  <si>
    <t>2020-451228-54-01-026387</t>
  </si>
  <si>
    <t>道路长度9千米，路基红线宽12米、路面红线宽10.5米。</t>
  </si>
  <si>
    <t>完成路基清表7千米。</t>
  </si>
  <si>
    <t>完成工程路基9.302千米。</t>
  </si>
  <si>
    <t>都安瑶族自治县交通运输局</t>
  </si>
  <si>
    <t>东兰县国道G323东兰县线绕城公路项目</t>
  </si>
  <si>
    <t>东兰县交通运输局东兰县国道G323东兰县线绕城公路项目</t>
  </si>
  <si>
    <t>2019-451224-48-01-004661</t>
  </si>
  <si>
    <t>二级公路，路线全长19千米，路基红线宽8.5米。</t>
  </si>
  <si>
    <t>完成隧道1座，路基4千米，圆管涵84米，C15片石砼挡土墙约9000立方米。</t>
  </si>
  <si>
    <t>完成路基土石方80%，桥梁60%，涵洞75%，隧道85%。</t>
  </si>
  <si>
    <t>东兰县交通运输局</t>
  </si>
  <si>
    <t>河池市金城江区六甲至拔贡旅游二级道路</t>
  </si>
  <si>
    <t>河池市金城江区公路管理所河池市金城江区六甲至拔贡旅游二级道路</t>
  </si>
  <si>
    <t>2017-451202-91-01-037929</t>
  </si>
  <si>
    <t>二级公路，道路全长10.6千米，路基红线宽8.5米。</t>
  </si>
  <si>
    <t>完成路基工程50%，桥涵工程50%。</t>
  </si>
  <si>
    <t>完成路基、桥涵工程。</t>
  </si>
  <si>
    <t>河池市金城江区公路管理所</t>
  </si>
  <si>
    <t>东兰至都安县域经济干道(东兰至都安大兴二级公路)</t>
  </si>
  <si>
    <t>东兰、都安、大化县交通运输局东兰至都安县域经济干道(东兰至都安大兴二级公路)</t>
  </si>
  <si>
    <t>2017-451200-48-01-015658</t>
  </si>
  <si>
    <t>二级公路，新建县域经济干道116千米，路基红线宽10-15米。</t>
  </si>
  <si>
    <t>东兰段累计完成路基工程89%，桥涵工程66%，隧道工程87%；都安段累计完成路基工程100%，桥涵工程90%，隧道工程100%，路面工程80%；大化段监理招标工作完成并实现实质性开工建设。</t>
  </si>
  <si>
    <t>都安段建成通车，东兰段主体工程完工，大化段实质性开工建设，路基工程完成30%以上，涵洞工程完成30%以上，隧道工程完成20%以上。</t>
  </si>
  <si>
    <t>东兰、都安、大化县交通运输局</t>
  </si>
  <si>
    <t>省道S305宜州经北牙至龙头公路</t>
  </si>
  <si>
    <t>宜州区交通运输局省道S305宜州经北牙至龙头公路</t>
  </si>
  <si>
    <t>2017-451281-48-01-032010</t>
  </si>
  <si>
    <t>二级公路，全长72千米，路基红线宽10米。</t>
  </si>
  <si>
    <t>完成路基62千米（进度88%），完成涵洞4143米（进度99%），碎石垫层56千米（进度75%），级配碎石底基层57千米（进度79%），水稳基层46千米（进度65%），封油层45千米（进度62%），水泥混凝土面层43千米（进度60%）。</t>
  </si>
  <si>
    <t>路面工程基本完工。</t>
  </si>
  <si>
    <t>宜州区交通运输局</t>
  </si>
  <si>
    <t>河池市企业教育基地</t>
  </si>
  <si>
    <t>河池市国有资产投资经营有限责任公司河池市企业教育基地</t>
  </si>
  <si>
    <t>2020-451200-78-01-048082</t>
  </si>
  <si>
    <t>总建筑面积约4.05万平方米，建设办公区、宿舍区及相关配套设施。</t>
  </si>
  <si>
    <t>业务综合楼、后勤服务综合楼主体结构封顶；1#宿舍楼、2#宿舍楼的主体结构完成八层梁板面；教育综合楼的主体结构完成五层梁板面；业务综合楼完成一层和二层砌体结构工程。</t>
  </si>
  <si>
    <t>完成教育综合楼、业务综合楼、后勤服务综合楼、1#宿舍楼、2#宿舍楼等设施建设。</t>
  </si>
  <si>
    <t>大化瑶族自治县易地扶贫搬迁就业配套产业园项目</t>
  </si>
  <si>
    <t>化瑶族自治县水库和扶贫易地安置局大化瑶族自治县易地扶贫搬迁就业配套产业园项目</t>
  </si>
  <si>
    <t>2020-451229-47-01-040507</t>
  </si>
  <si>
    <t>总建筑面积14万平方米，建设标准化厂房、研发中心等相关配套设施。</t>
  </si>
  <si>
    <t>进行基础开挖，已完成1号楼及7号楼基础部分。</t>
  </si>
  <si>
    <t>规划建设标准厂房4栋、生活中心2栋、食堂1栋及配套建设公用设施。</t>
  </si>
  <si>
    <t>化瑶族自治县水库和扶贫易地安置局</t>
  </si>
  <si>
    <t>河池环江北宋150兆瓦p光伏项目</t>
  </si>
  <si>
    <t>环江中核新能源有限公司河池环江北宋150兆瓦光伏项目</t>
  </si>
  <si>
    <t>2020-450000-44-03-006377</t>
  </si>
  <si>
    <t>建设装机规模为100兆瓦，共设32个3.125兆瓦光伏发电子系统，配置32台3125千伏逆变升压一体机。</t>
  </si>
  <si>
    <t>110千伏送出线路104基铁塔基础浇筑已全部完成，升压站基础工程已全部完成，桩基基础浇筑完成8972个，完成24%，逆变器基础浇筑完成8基，完成25%。</t>
  </si>
  <si>
    <t>部分光伏厂区并网发电。</t>
  </si>
  <si>
    <t>环江中核新能源有限公司</t>
  </si>
  <si>
    <t>广西古龙河—白龙洞风景名胜区六妹景区</t>
  </si>
  <si>
    <t>广西自然山水文化旅游投资有限公司广西古龙河—白龙洞风景名胜区六妹景区</t>
  </si>
  <si>
    <t>2017-451281-89-03-007202</t>
  </si>
  <si>
    <t>建设九头山山地观光、下枧河水上游览等项目。</t>
  </si>
  <si>
    <t>九头山上山路片石挡土墙已完成98%、路基填压完成98%、排水沟完成50%、导流沉沙井完成50%。游客中心已封顶。</t>
  </si>
  <si>
    <t>开展九头蛇上山路段环境美化，路基压实、排水沟、导流沉砂井等基础建设；游客中心内外装修。</t>
  </si>
  <si>
    <t>广西自然山水文化旅游投资有限公司</t>
  </si>
  <si>
    <t>广西巴马仁乡洞天福地景区项目</t>
  </si>
  <si>
    <t>广西巴马明天旅游产业开发有限公司广西巴马仁乡洞天福地景区项目</t>
  </si>
  <si>
    <t>2017-450000-47-03-012336</t>
  </si>
  <si>
    <t>总建筑面积8万平方米。建设游客服务中心、酒店、道路广场等。</t>
  </si>
  <si>
    <t>酒店样板房施工已完成100%，酒店安装电梯已完成95%，酒店周围附属工程作业土石方回填已完成30%。</t>
  </si>
  <si>
    <t>酒店竣工并投入使用。</t>
  </si>
  <si>
    <t>广西巴马明天旅游产业开发有限公司</t>
  </si>
  <si>
    <t>南丹县全域旅游项目-丹泉文化旅游创业园</t>
  </si>
  <si>
    <t>南丹县吉朗房地产开发有限责任公司南丹县全域旅游项目—丹泉文化旅游创业园</t>
  </si>
  <si>
    <t>2017-451221-61-03-015317</t>
  </si>
  <si>
    <t>总建筑面积12.5万平方米。建设桂西北游客集散中心、特色文化旅游商业区等。</t>
  </si>
  <si>
    <t>完成丹泉国际大酒店主体工程，开展特色街区建设。</t>
  </si>
  <si>
    <t>开展丹泉国际大酒店装修工作，完成特色街区建设。</t>
  </si>
  <si>
    <t>南丹县吉朗房地产开发有限责任公司</t>
  </si>
  <si>
    <t>广西古龙河—白龙洞风景名胜区龙洲岛景区配套服务区</t>
  </si>
  <si>
    <t>河池市宜康旅游投资发展有限公司广西古龙河—白龙洞风景名胜区龙洲岛景区配套服务区</t>
  </si>
  <si>
    <t>2018-451281-61-01-024663</t>
  </si>
  <si>
    <t>建设刘三姐文化园、自驾车营地、休闲农业大棚等、环山休闲健身绿道、下枧河游客集散中心、刘三姐廊桥、旅游扶贫安置工程—竹坡馨苑及其配套设施。</t>
  </si>
  <si>
    <t>景区大门、游客集散中心外观灯光亮化工程已完成；民俗旅游村主体建设已完成；刘三姐船型基础已完成；刘三姐廊桥完成桩基础施工。</t>
  </si>
  <si>
    <t>开展廊桥建设。</t>
  </si>
  <si>
    <t>河池市宜康旅游投资发展有限公司</t>
  </si>
  <si>
    <t>广西六寨至河池高速公路水任服务区建设项目</t>
  </si>
  <si>
    <t>广西交通实业有限公司广西六寨至河池高速公路水任服务区建设项目</t>
  </si>
  <si>
    <t>2020-451202-47-03-023282</t>
  </si>
  <si>
    <t>建设综合楼、加油站、停车场、卫生间、职工楼等。</t>
  </si>
  <si>
    <t>基础开工，主体施工建设。</t>
  </si>
  <si>
    <t>广西交通实业有限公司</t>
  </si>
  <si>
    <t>南丹至下老高速公路</t>
  </si>
  <si>
    <t>河池市交通运输局南丹至下老高速公路</t>
  </si>
  <si>
    <t>2017-451200-48-01-035930</t>
  </si>
  <si>
    <t>全长105.8千米，路基红线宽26米，双向四车道。</t>
  </si>
  <si>
    <t>完成路基填方100%、挖方100%；桥梁桩基100%；涵洞、通道100%；隧道掘进90%。</t>
  </si>
  <si>
    <t>河池市交通运输局</t>
  </si>
  <si>
    <t>500千伏凤凰（河池二）输变电工程</t>
  </si>
  <si>
    <t>广西电网有限责任公司电网建设分公司500千伏凤凰（河池二）输变电工程</t>
  </si>
  <si>
    <t>2019-451200-44-02-017320</t>
  </si>
  <si>
    <t>新建500千伏出线间隔2回，新建500千伏线路长度9.5千米。新建220千伏出线间隔7回，安装1组75万千伏安主变压器，低压无功补偿设备，装设1组60兆乏低压电抗器，2组60兆乏低压电容器。</t>
  </si>
  <si>
    <t>变电工程三通一平完成，开展土建施工。</t>
  </si>
  <si>
    <t>完成项目总体施工进度50%。</t>
  </si>
  <si>
    <t>广西电网有限责任公司电网建设分公司</t>
  </si>
  <si>
    <t>河池市金城江城区龙江两岸景观改造及水电站工程</t>
  </si>
  <si>
    <t>河池市国有资产投资经营有限责任公司河池市金城江城区龙江两岸景观改造及水电站工程</t>
  </si>
  <si>
    <t>2016-451202-77-01-012120</t>
  </si>
  <si>
    <t>水库为中型水库，总库容5212万立方米；电站总装机容量2×7.5兆瓦，预留Ⅶ级船闸。</t>
  </si>
  <si>
    <t>完成一期拦河坝1#-4#坝主体工程及发电厂房60%主体工程建设，完成水电站设备订购。</t>
  </si>
  <si>
    <t>一期拦河坝1#-4#坝闸墩安装，坝顶上部架梁及门机安装；发电厂房完成主体工程，发电设备及闸门等主要安装完成50%；景观亮化工程开工建设。</t>
  </si>
  <si>
    <t>河池市宜州新区金山大道工程（一期）</t>
  </si>
  <si>
    <t>河池市宜州新区管理委员会河池市宜州新区金山大道工程（一期）</t>
  </si>
  <si>
    <t>2018-451281-78-01-026385</t>
  </si>
  <si>
    <t>道路长度为5020米，道路红线宽度70米；一支路长度为1110米，红线宽度40米；二支路长度为647.5米，红线宽度30米。</t>
  </si>
  <si>
    <t>金山大道道路工程挖一二类土完成80%，金山大道排水工程雨水管网完成65%，金山大道涵洞工程完成80%，金山大桥下部结构完成，路基土石方工程完成50%，排水工程完成50%，涵洞工程完成30%。</t>
  </si>
  <si>
    <t>金山大道工程除征拆处全线路基完成，路基工程、路面工程、桥涵工程、给水工程、电缆沟工程、照明及综合杆工程完成、燃气工程、交通工程、排水工程完成、绿化完成100%。</t>
  </si>
  <si>
    <t>河池市宜州新区管理委员会</t>
  </si>
  <si>
    <t>巴马瑶族自治县乡村振兴项目一期工程项目</t>
  </si>
  <si>
    <t>巴马城市建设投资开发有限公司巴马瑶族自治县乡村振兴项目一期工程项目</t>
  </si>
  <si>
    <t>2019-451227-48-01-033946</t>
  </si>
  <si>
    <t>文福至乱甲段道路工程，一段：道路总长约2240米，道路红线宽40米、绿化扩宽带8米；二段：道路总长约2042米，道路红线宽40米。</t>
  </si>
  <si>
    <t>K1+785-K2+650段：完成至中面层沥青；左幅非机动车道完成100%；左幅电力工程、通信工程完成100%；排水工程完成100%；右幅K1+75-K2+045和K2+300-K2+650给水工程、通信工程完成100%。LK0+200-LK0+436.7段：路面完成100%，给水、电力、通信完成100%。LDK0+000-LDK0+260段：路面完成100%，给水、电力、通信完成100%。</t>
  </si>
  <si>
    <t>完成K1+785-K2+650段、LK0+200-LDK0+436.7段、LDK0+000-LDK0+260段的路基工程100%、路面工程100%、交通工程100%、排水工程100%、桥涵工程100%、景观绿化工程100%、照明工程100%。</t>
  </si>
  <si>
    <t>巴马城市建设投资开发有限公司</t>
  </si>
  <si>
    <t>罗城仫佬大道建设项目</t>
  </si>
  <si>
    <t>罗城仫佬族自治县住房和城乡建设局罗城仫佬大道建设项目</t>
  </si>
  <si>
    <t>2016-451225-48-01-010852</t>
  </si>
  <si>
    <t>全长3500米，红线宽度30米。</t>
  </si>
  <si>
    <t>二标段完成600米主体道路建设及沥青铺摊，正进行600米道路的路缘石、人行道等基础设施的建设工作。</t>
  </si>
  <si>
    <t>完成主体道路和配套基础设施建设。</t>
  </si>
  <si>
    <t>罗城仫佬族自治县住房和城乡建设局</t>
  </si>
  <si>
    <t>宜州区高家堡道路工程</t>
  </si>
  <si>
    <t>河池市宜州区城乡建设管理所宜州区高家堡道路工程</t>
  </si>
  <si>
    <t>2017-451281-54-01-013436</t>
  </si>
  <si>
    <t>市政道路，全长7869米。</t>
  </si>
  <si>
    <t>完成迎宾大道至江头路段约1100米路面沥青铺设及路灯杆安装并通车使用。</t>
  </si>
  <si>
    <t>动工建设江头路至宜畔路和欣荣路以西170米。</t>
  </si>
  <si>
    <t>河池市宜州区城乡建设管理所</t>
  </si>
  <si>
    <t>宜州区环城道路及景观提升建设工程（二期）</t>
  </si>
  <si>
    <t>河池市宜州区城乡建设管理所宜州区环城道路及景观提升建设工程（二期）</t>
  </si>
  <si>
    <t>2019-451281-48-01-002041</t>
  </si>
  <si>
    <t>环城路规划道路总长约6.111千米，包括高家堡东路、三桥路南段、三桥路北段等3条市政道路。</t>
  </si>
  <si>
    <t>浙大北路全面完成建设任务并通过竣工验收；浙大南路完成清表工作。</t>
  </si>
  <si>
    <t>完成浙大南路、高家堡东路建设。</t>
  </si>
  <si>
    <t>巴马瑶族自治县盘阳大道项目</t>
  </si>
  <si>
    <t>巴马城投公司巴马瑶族自治县盘阳大道项目</t>
  </si>
  <si>
    <t>2017-451227-48-01-022249</t>
  </si>
  <si>
    <t>城市主干道，全长约7.6千米，红线宽40米，双向六车道，沿线设置综合管廊。</t>
  </si>
  <si>
    <t>完成2.5千米路段假设你。</t>
  </si>
  <si>
    <t>完成K4+600-K7+600段收尾，连接线B段完成施工，拉米段K0+000-K1+200段完成施工。</t>
  </si>
  <si>
    <t>巴马城投公司</t>
  </si>
  <si>
    <t>世界白裤瑶（南丹）大健康旅游扶贫产业园--生态养殖场项目</t>
  </si>
  <si>
    <t>广西正鑫实业集团有限责任公司世界白裤瑶（南丹）大健康旅游扶贫产业园--生态养殖场项目</t>
  </si>
  <si>
    <t>2019-451221-03-03-035644</t>
  </si>
  <si>
    <t>总建筑面积10万平方米，包括原材料仓库及精储室、牛粪堆积发酵仓库等。</t>
  </si>
  <si>
    <t>开工建设饲料加工厂房。</t>
  </si>
  <si>
    <t>完成饲料加工厂建设。</t>
  </si>
  <si>
    <t>河池市罗城县新希望六和生态种养循环生猪养殖项目</t>
  </si>
  <si>
    <t>广西罗城新好农牧有限公司河池市罗城县新希望六和生态种养循环生猪养殖项目</t>
  </si>
  <si>
    <t>2019-450000-03-03-018886</t>
  </si>
  <si>
    <t>建设养殖母猪6750头，育肥猪72000头设施，包含妊娠舍、分娩舍等配套工程。</t>
  </si>
  <si>
    <t>完成母猪舍（含配套设施）建设及改造，完成肉猪舍建设，引进生猪饲养。</t>
  </si>
  <si>
    <t>完成生猪养殖相关配套设施建设。</t>
  </si>
  <si>
    <t>广西罗城新好农牧有限公司</t>
  </si>
  <si>
    <t>来宾市人民政府</t>
  </si>
  <si>
    <t>兴宾区林产业深加工园区</t>
  </si>
  <si>
    <t>来宾市大茂发林业开发有限公司兴宾区林产业深加工园区</t>
  </si>
  <si>
    <t>2020-451302-20-03-037222</t>
  </si>
  <si>
    <t>总建筑面积约100万平方米，建设现代林产品深加工产业园，设计建设密集型新型厂房。</t>
  </si>
  <si>
    <t>完成一号厂房（迪申木业）、二号厂房（迪贸木业）钢架结构施工。</t>
  </si>
  <si>
    <t>完成迪贸项目、中扬项目、鹏盛项目厂房建设和设备安装。</t>
  </si>
  <si>
    <t>来宾市大茂发林业开发有限公司</t>
  </si>
  <si>
    <t>年产14万立方米建筑模板及5万立方米家具生态板项目</t>
  </si>
  <si>
    <t>来宾市永典木业有限公司年产14万立方米建筑模板及5万立方米家具生态板项目</t>
  </si>
  <si>
    <t>2020-451323-20-03-032176</t>
  </si>
  <si>
    <t>建设年产1万立方米建筑模板生产线共19条，配套建设备料仓、生产车间、成品仓库等。</t>
  </si>
  <si>
    <t>完成生产厂房、办公宿舍区建设。</t>
  </si>
  <si>
    <t>完成二期项目主体建设。</t>
  </si>
  <si>
    <t>来宾市永典木业有限公司</t>
  </si>
  <si>
    <t>来宾市兴宾区石牙木材产业园</t>
  </si>
  <si>
    <t>广西来宾恒林木业有限公司来宾市兴宾区石牙木材产业园</t>
  </si>
  <si>
    <t>2020-451302-20-03-029154</t>
  </si>
  <si>
    <t>主要建设现代林产品精深加工产业园，主要生产中、高端规模以上胶合板；二期工程主要建设大中型木材精深加工企业区。</t>
  </si>
  <si>
    <t>完成一期项目办公楼、厂房建设。二期引进绿标木业、森度木业等5家企业。</t>
  </si>
  <si>
    <t>开展二期办公综合楼、宿舍楼、厂房建设。</t>
  </si>
  <si>
    <t>广西来宾恒林木业有限公司</t>
  </si>
  <si>
    <t>广西闽兴投资开发有限公司年产300万立方胶合板多层板项目</t>
  </si>
  <si>
    <t>2020-451302-20-03-031637</t>
  </si>
  <si>
    <t>一期建设年产19万立方胶合板多层板项目。二期建成后年产300万立方胶合板多层板。</t>
  </si>
  <si>
    <t>完成1号厂房、宿舍楼建设。</t>
  </si>
  <si>
    <t>一期4个子项目竣工。</t>
  </si>
  <si>
    <t>广西闽兴投资开发有限公司</t>
  </si>
  <si>
    <t>年产15万吨高档生活用纸生产项目</t>
  </si>
  <si>
    <t>广西植护云商实业有限公司年产15万吨高档生活用纸生产项目</t>
  </si>
  <si>
    <t>2019-451308-22-03-034655</t>
  </si>
  <si>
    <t>年产15万吨高档生活用纸；建设6条生产线，建设4间生产车间、1间后加工车间、1栋办公宿舍综合楼及配套设施。</t>
  </si>
  <si>
    <t>完成厂房建设及部分设备安装。</t>
  </si>
  <si>
    <t>开展设备安装及配套设施建设。</t>
  </si>
  <si>
    <t>广西植护云商实业有限公司</t>
  </si>
  <si>
    <t>象州县桂中森林工业城木材加工标准厂房建设项目（一期）</t>
  </si>
  <si>
    <t>来宾驰普投资开发有限公司象州县桂中森林工业城木材加工标准厂房建设项目（一期）</t>
  </si>
  <si>
    <t>2019-451322-05-03-002172</t>
  </si>
  <si>
    <t>总建筑面积约50万平方米，建设标准厂房，开发引进木地板基材、胶合板、高端家具基材加工为主的企业入园。</t>
  </si>
  <si>
    <t>完成纵一路、纵三路、横一路建设；已签约入驻17家企业，建成投产10家企业。</t>
  </si>
  <si>
    <t>建成投产15家入园企业，配套基础设施建设完成80%以上。</t>
  </si>
  <si>
    <t>来宾驰普投资开发有限公司</t>
  </si>
  <si>
    <t>广西好多树木业有限公司胶合板厂建设项目</t>
  </si>
  <si>
    <t>2020-451322-20-03-025764</t>
  </si>
  <si>
    <t>一期预计形成日产4万张胶合板的生产能力；二期搭建面积约为3万平方米的厂房，将形成日产7.5万张胶合板的生产能力。</t>
  </si>
  <si>
    <t>项目一期更新改造完成90%；二期一区改造完成80%。</t>
  </si>
  <si>
    <t>完成二期一区改造；完成二期二区、三区征地及场地平整。</t>
  </si>
  <si>
    <t>广西好多树木业有限公司</t>
  </si>
  <si>
    <t>广西中金岭南矿业有限责任公司盘龙铅锌矿6000吨每天采选扩产改造工程</t>
  </si>
  <si>
    <t>2017-450000-09-02-500968</t>
  </si>
  <si>
    <t>选铅锌矿石生产能力从3000吨每天扩产至6000吨每天。</t>
  </si>
  <si>
    <t>2017-2023年</t>
  </si>
  <si>
    <t>完成主、副井井筒施工。</t>
  </si>
  <si>
    <t>开展主井底部结构安装、选厂土建施工。</t>
  </si>
  <si>
    <t>广西中金岭南矿业有限责任公司</t>
  </si>
  <si>
    <t>广西铭磊维生药业有限公司药品生产基地项目</t>
  </si>
  <si>
    <t>2018-451308-27-03-022128</t>
  </si>
  <si>
    <t>建设口服滴剂、软胶囊剂和吹灌封一体化（BFS）塑料安瓿注射剂、雾化吸入剂生产线。</t>
  </si>
  <si>
    <t>完成两条生产线、实验室、原辅料仓库及配套设施建设。</t>
  </si>
  <si>
    <t>完成16#厂房建设。</t>
  </si>
  <si>
    <t>广西铭磊维生药业有限公司</t>
  </si>
  <si>
    <t>广西福斯派环保科技有限公司可降解植物纤维环保餐具建设项目（一期）</t>
  </si>
  <si>
    <t>2018-451309-22-03-009621</t>
  </si>
  <si>
    <t>新建植物纤维环保餐具生产线10条，年产植物纤维环保餐具3万吨。</t>
  </si>
  <si>
    <t>完成一期10条生产线建设，并投入使用。</t>
  </si>
  <si>
    <t>开展二期工程建设。</t>
  </si>
  <si>
    <t>广西福斯派环保科技有限公司</t>
  </si>
  <si>
    <t>大唐桂冠合山发电有限公司灰场光伏电站项目</t>
  </si>
  <si>
    <t>2019-451381-44-03-020918</t>
  </si>
  <si>
    <t>完成场地平整及升压站开挖。</t>
  </si>
  <si>
    <t>大唐桂冠合山发电有限公司</t>
  </si>
  <si>
    <t>武宣平鼓山风电场</t>
  </si>
  <si>
    <t>武宣润仙风电有限公司武宣平鼓山风电场</t>
  </si>
  <si>
    <t>2017-451323-44-02-002317</t>
  </si>
  <si>
    <t>装机容量87兆瓦，配套建设升压站、集电线路和场内道路。</t>
  </si>
  <si>
    <t>完成升压站设备基础、主变基础施工建设。</t>
  </si>
  <si>
    <t>开展风机基础、集电线路施工。</t>
  </si>
  <si>
    <t>武宣润仙风电有限公司</t>
  </si>
  <si>
    <t>象州县百丈风电场工程</t>
  </si>
  <si>
    <t>中国航空工业新能源有限公司象州县百丈风电场工程</t>
  </si>
  <si>
    <t>2018-451322-44-02-008213</t>
  </si>
  <si>
    <t>总装机容量15万千瓦。</t>
  </si>
  <si>
    <t>完成一期24台风机并网发电，完成安装二期22台风机。</t>
  </si>
  <si>
    <t>项目三期开工建设。</t>
  </si>
  <si>
    <t>中国航空工业新能源有限公司</t>
  </si>
  <si>
    <t>合山市春旭环保科技有限责任公司年产100万吨复合环保新型材料项目</t>
  </si>
  <si>
    <t>2017-451381-26-03-040354</t>
  </si>
  <si>
    <t>建设10条高活性氧化钙生产线和氢氧化钙深加工车间，年产100万吨复合环保新型材料。</t>
  </si>
  <si>
    <t>完成一条氧化钙生产线、一条复合氢氧化钙生产线建设。</t>
  </si>
  <si>
    <t>完成五条氧化钙生产线、复合氢氧化钙生产线及配套的公用工程设施。</t>
  </si>
  <si>
    <t>合山市春旭环保科技有限责任公司</t>
  </si>
  <si>
    <t>广西合山华臻新材料有限公司年产26万吨高分子改性复合材料项目</t>
  </si>
  <si>
    <t>2018-451381-29-03-043096</t>
  </si>
  <si>
    <t>建设年产26万吨高分子改性复合材料。</t>
  </si>
  <si>
    <t>完成一期主体工程建设。</t>
  </si>
  <si>
    <t>建设高分子改性复合材料生产线、磨粉生产线及相关辅助设施。</t>
  </si>
  <si>
    <t>广西合山华臻新材料有限公司</t>
  </si>
  <si>
    <t>年产200万吨特种工程功能新材料投资项目</t>
  </si>
  <si>
    <t>易斯特（来宾）新材料科技股份有限公司年产200万吨特种工程功能新材料投资项目</t>
  </si>
  <si>
    <t>2019-451321-81-03-032501</t>
  </si>
  <si>
    <t>建设特种工程新材料基材生产线；建设年产200万吨/年特种工程及混凝土自修复新材料生产基地。</t>
  </si>
  <si>
    <t>完成三通一平、石材加工厂厂房、职工公寓楼、办公大楼主体建设。</t>
  </si>
  <si>
    <t>开展专用隧道施工。</t>
  </si>
  <si>
    <t>易斯特（来宾）新材料科技股份有限公司</t>
  </si>
  <si>
    <t>大藤峡博物馆项目</t>
  </si>
  <si>
    <t>武宣县文化体育广电局大藤峡博物馆项目</t>
  </si>
  <si>
    <t>2017-451323-87-01-000211</t>
  </si>
  <si>
    <t>总建筑面积1.3万平方米，建设大藤峡历史文化展厅、特色景观展厅等配套设施。</t>
  </si>
  <si>
    <t>完成地台钢筋绑扎40%、地台浇筑混凝土完成15%、满堂架搭设8%。</t>
  </si>
  <si>
    <t>开展内外部装饰。</t>
  </si>
  <si>
    <t>武宣县文化体育广电局</t>
  </si>
  <si>
    <t>广西金秀国际瑶医医院一期工程</t>
  </si>
  <si>
    <t>金秀瑶族自治县瑶医医院广西金秀国际瑶医医院一期工程</t>
  </si>
  <si>
    <t>2020-451300-84-01-024479</t>
  </si>
  <si>
    <t>总建筑面积为6.19万平方米，设置床位500张。建设急诊、门诊、住院、医技科室和药剂科室等基本医疗用房等。</t>
  </si>
  <si>
    <t>完成后勤综合楼、住院楼主体砌筑和门诊医技楼基础。</t>
  </si>
  <si>
    <t>部分竣工验收，完成总进度95%。</t>
  </si>
  <si>
    <t>金秀瑶族自治县瑶医医院</t>
  </si>
  <si>
    <t>金秀瑶族自治县人民医院分院建设项目</t>
  </si>
  <si>
    <t>2019-451324-83-01-030185</t>
  </si>
  <si>
    <t>总建筑面积6万平方米。建设住院综合楼、门诊综合楼等。</t>
  </si>
  <si>
    <t>完成后勤楼、传染楼、门诊楼主体建设。</t>
  </si>
  <si>
    <t>完成项目主体工程建设。</t>
  </si>
  <si>
    <t>金秀瑶族自治县人民医院</t>
  </si>
  <si>
    <t>广西海螺环境科技有限公司年产3.2万立方米（首期1.5万立方米）SCR脱硝催化剂项目</t>
  </si>
  <si>
    <t>2019-451309-32-03-001168</t>
  </si>
  <si>
    <t>总建筑面积约3.5万平方米，建设主厂房车间、回收再生车间、五金库、润滑油暂存库、单乙醇胺暂存库等辅助设施，达产后年产3.2万立方米SCR脱硝催化剂。</t>
  </si>
  <si>
    <t>完成生产辅房、生产研发中心建设和主厂房钢结构安装。</t>
  </si>
  <si>
    <t>广西海螺环境科技有限公司</t>
  </si>
  <si>
    <t>来宾市象州物流产业园建设项目</t>
  </si>
  <si>
    <t>象州国鸿物流有限责任公司来宾市象州物流产业园建设项目</t>
  </si>
  <si>
    <t>2017-451322-59-03-022389</t>
  </si>
  <si>
    <t>总建筑面积12.6平方米，建设二手车交易市场、汽车4s店、仓储物流等。</t>
  </si>
  <si>
    <t>完成征地工作、仓储物流区大部分露天场地硬化。</t>
  </si>
  <si>
    <t>开展二手车交易市场、汽车4s店建设。</t>
  </si>
  <si>
    <t>象州国鸿物流有限责任公司</t>
  </si>
  <si>
    <t>桂中治旱乐滩水库引水灌区二期工程</t>
  </si>
  <si>
    <t>桂中治旱乐滩水库引水灌区建设管理局桂中治旱乐滩水库引水灌区二期工程</t>
  </si>
  <si>
    <t>2017-450000-76-01-000931</t>
  </si>
  <si>
    <t>建设南干渠、迁江分干渠、石陵分干渠等，设计灌溉面积74.11万亩，设计引水流量34.02立方米/秒。</t>
  </si>
  <si>
    <t>贯通干渠隧洞49.25千米，建成干渠渡槽8.24千米、明渠25.744千米、支渠109.851千米。</t>
  </si>
  <si>
    <t>完成古亮支渠、兴宾支渠隧洞开挖支护2.4千米，明渠开挖衬砌约30千米，及其他附属工程。</t>
  </si>
  <si>
    <t>桂中治旱乐滩水库引水灌区建设管理局</t>
  </si>
  <si>
    <t>桂中治旱乐滩水库引水灌区一期工程</t>
  </si>
  <si>
    <t>桂中治旱乐滩水库引水灌区建设管理局桂中治旱乐滩水库引水灌区一期工程</t>
  </si>
  <si>
    <t>灌溉面积54.68万亩，设计引水流量70立方米/秒，供水人口92.23万人。</t>
  </si>
  <si>
    <t>贯通干渠隧洞11.69千米，建成明渠63.38千米、渡槽36.35千米、支渠90.38千米。</t>
  </si>
  <si>
    <t>完成石陵支渠、歌朗高岭支渠明渠开挖衬砌约20千米，及其他附属工程。</t>
  </si>
  <si>
    <t>忻城县健康智能制造产业园基础设施工程项目</t>
  </si>
  <si>
    <t>忻城县产投发展集团有限公司忻城县健康智能制造产业园基础设施工程项目</t>
  </si>
  <si>
    <t>2101-451321-04-01-640767</t>
  </si>
  <si>
    <t>建设标准厂房6栋、医疗洁净厂房3栋、行政管理楼1栋等设施。</t>
  </si>
  <si>
    <t>完成标准厂房主体建设，完善园区绿化、路网等基础设施。</t>
  </si>
  <si>
    <t>忻城县产投发展集团有限公司</t>
  </si>
  <si>
    <t>忻城县域交通基础设施提升改造工程</t>
  </si>
  <si>
    <t>忻城县住房和城乡建设局忻城县域交通基础设施提升改造工程</t>
  </si>
  <si>
    <t>2020-451321-54-01-037062</t>
  </si>
  <si>
    <t>建设城区道路、绕城主干线和清水河大道提升改造工程，道路总长28379米。</t>
  </si>
  <si>
    <t>完成部分路段的拆除及恢复工程、整治工程、排水工程、综合强弱电工程。</t>
  </si>
  <si>
    <t>完成城区路段的道路工程、排水工程、交通工程、综合强弱电等。</t>
  </si>
  <si>
    <t>忻城县住房和城乡建设局</t>
  </si>
  <si>
    <t>三江口节能环保生态产业园服装加工标准厂房及配套基础设施建设项目（一期）</t>
  </si>
  <si>
    <t>广西象州研滔环保科技有限公司及合作公司三江口节能环保生态产业园服装加工标准厂房及配套基础设施建设项目（一期）</t>
  </si>
  <si>
    <t>2019-451322-17-03-006378</t>
  </si>
  <si>
    <t>总建筑面积100万平米，建设道路8千米、供电线路6千米等。</t>
  </si>
  <si>
    <t>完成进港大道、沿江大道、雨水管网建设；10家入园企业开始施工建设厂房。</t>
  </si>
  <si>
    <t>开展入园企业厂房建设。</t>
  </si>
  <si>
    <t>广西象州研滔环保科技有限公司及合作公司</t>
  </si>
  <si>
    <t>三江口节能环保生态产业园环保基础设施建设项目</t>
  </si>
  <si>
    <t>广西象州研滔环保科技有限公司及合作公司三江口节能环保生态产业园环保基础设施建设项目</t>
  </si>
  <si>
    <t>2019-451322-17-03-018840</t>
  </si>
  <si>
    <t>建设3×220吨/小时热电联产项目，配套供热管道、供电系统及灰渣场；建设30万吨/天工业污水处理厂及配套管网等。</t>
  </si>
  <si>
    <t>供水厂、污水厂主体已封顶。</t>
  </si>
  <si>
    <t>供水厂、污水厂建成投产，热电厂一期工程试运行。</t>
  </si>
  <si>
    <t>来宾高新区科技产业园标准厂房项目</t>
  </si>
  <si>
    <t>广西来宾高新园区投资发展有限责任公司来宾高新区科技产业园标准厂房项目</t>
  </si>
  <si>
    <t>2018-451308-39-01-030586</t>
  </si>
  <si>
    <t>总建筑面积19.7万平方米，建设标准厂房、科研实验楼、宿舍、食堂及相关配套设施。</t>
  </si>
  <si>
    <t>完成5栋标准厂房建设并交付企业使用。</t>
  </si>
  <si>
    <t>完成二阶段6栋标准厂房建设。</t>
  </si>
  <si>
    <t>广西来宾高新园区投资发展有限责任公司</t>
  </si>
  <si>
    <t>忻城县陆基集装箱循环水生态养殖扶贫产业园项目</t>
  </si>
  <si>
    <t>忻城县农投发展集团有限公司忻城县陆基集装箱循环水生态养殖扶贫产业园项目</t>
  </si>
  <si>
    <t>2020-451321-04-01-009125</t>
  </si>
  <si>
    <t>集装箱养殖示范基地、高位池养殖示范基地、产业融合发展基地等。</t>
  </si>
  <si>
    <t>完成项目一期工程建设。</t>
  </si>
  <si>
    <t>完成二期工程。</t>
  </si>
  <si>
    <t>忻城县农投发展集团有限公司</t>
  </si>
  <si>
    <t>象州县石龙开发区天然气利用工程项目(一期）</t>
  </si>
  <si>
    <t>象州县森众燃气有限公司象州县石龙开发区天然气利用工程项目(一期）</t>
  </si>
  <si>
    <t>2019-450000-45-02-035751</t>
  </si>
  <si>
    <t>建设一座LNG储配站，四个100立方米的储罐以及相应的气化配套设施，一条长度约25千米的DN350无缝钢管长输管线。</t>
  </si>
  <si>
    <t>开工铺设工业园区C区温州产业园输送气管道约3.5千米。</t>
  </si>
  <si>
    <t>完成两个100立方LNG储罐以及相配套的燃气管网设施建设。</t>
  </si>
  <si>
    <t>象州县森众燃气有限公司</t>
  </si>
  <si>
    <t>来宾港兴宾港区奇山作业区码头工程项目</t>
  </si>
  <si>
    <t>广西中钻达国际港务发展有限公司来宾港兴宾港区奇山作业区码头工程项目</t>
  </si>
  <si>
    <t>2019-451302-55-02-014395</t>
  </si>
  <si>
    <t>码头岸线长485米，共4个3000吨级泊位。</t>
  </si>
  <si>
    <t>完成办公楼、工勤楼主体封顶。</t>
  </si>
  <si>
    <t>项目正常施工。</t>
  </si>
  <si>
    <t>广西中钻达国际港务发展有限公司</t>
  </si>
  <si>
    <t>来宾港武宣港区龙从作业区一期工程</t>
  </si>
  <si>
    <t>武宣县工业投资有限责任公司来宾港武宣港区龙从作业区一期工程</t>
  </si>
  <si>
    <t>2017-451323-48-02-007534</t>
  </si>
  <si>
    <t>新建6个3000吨级泊位。</t>
  </si>
  <si>
    <t>完成6个泊位码头水工主体结构建设。</t>
  </si>
  <si>
    <t>开展4#、5#、6#泊位设备主体架构安装。</t>
  </si>
  <si>
    <t>武宣县工业投资有限责任公司</t>
  </si>
  <si>
    <t>广西雅江（来宾）油茶小镇</t>
  </si>
  <si>
    <t>广西壮族自治区国有维都林场广西雅江（来宾）油茶小镇</t>
  </si>
  <si>
    <t>2019-451302-02-03-039680</t>
  </si>
  <si>
    <t>建设游客中心、风铃木文创园、樱花文创园、茶花博览园、油茶古树园、油茶种质资源库等。</t>
  </si>
  <si>
    <t>完成供水主管工程、低压线路工程建设，正在推进油茶创梦园区基础设施等建设。</t>
  </si>
  <si>
    <t>完成油茶创梦园区基础设施等建设。</t>
  </si>
  <si>
    <t>广西壮族自治区国有维都林场</t>
  </si>
  <si>
    <t>广西都宜忻革命根据地红色文化旅游扶贫项目</t>
  </si>
  <si>
    <t>忻城文旅交通投资集团有限公司广西都宜忻革命根据地红色文化旅游扶贫项目</t>
  </si>
  <si>
    <t>2020-451321-78-01-041892</t>
  </si>
  <si>
    <t>建设文化休闲集散区、革命研学教育区及配套基础设施。</t>
  </si>
  <si>
    <t>完成都宜忻纪念馆主体建设。</t>
  </si>
  <si>
    <t>完成都宜忻纪念馆园林广场及绿化工程，新增衔接道路及停车场。</t>
  </si>
  <si>
    <t>忻城文旅交通投资集团有限公司</t>
  </si>
  <si>
    <t>金秀县文化旅游综合服务区项目</t>
  </si>
  <si>
    <t>金秀瑶族自治县旅游投资有限公司金秀县文化旅游综合服务区项目</t>
  </si>
  <si>
    <t>2019-451324-78-01-028773</t>
  </si>
  <si>
    <t>总建筑面积11.04万平方米。新建特色酒店、民宿、民族商业步行街、立体停车场等。</t>
  </si>
  <si>
    <t>完成民宿、商业广场、停车场土方工程10%。</t>
  </si>
  <si>
    <t>开展民宿、商业广场、停车场等主体工程建设。</t>
  </si>
  <si>
    <t>金秀瑶族自治县旅游投资有限公司</t>
  </si>
  <si>
    <t>广西乐滩竹海国家生态旅游示范区项目</t>
  </si>
  <si>
    <t>忻城县文化广电和旅游局广西乐滩竹海国家生态旅游示范区项目</t>
  </si>
  <si>
    <t>2020-451321-80-01-005427</t>
  </si>
  <si>
    <t>总建筑面积2.65万平方米。建设游客接待区、精品购物区、游客码头区、“水竹清华”竹文化主题建筑休闲区、“国色天香”壮锦休闲区等。</t>
  </si>
  <si>
    <t>开展项目二期建设。</t>
  </si>
  <si>
    <t>忻城县文化广电和旅游局</t>
  </si>
  <si>
    <t>广西大瑶山国家级自然保护区莲花山景区生态旅游项目及配套设施</t>
  </si>
  <si>
    <t>金秀莲花山景区开发有限公司广西大瑶山国家级自然保护区莲花山景区生态旅游项目及配套设施</t>
  </si>
  <si>
    <t>2018-451324-72-02-001994</t>
  </si>
  <si>
    <t>建设生态宣教工程、生态解说工程、道路交通设施等。</t>
  </si>
  <si>
    <t>完成供配电工程30%工程量、货索架设施工30%工程量。</t>
  </si>
  <si>
    <t>完成景区供配电工程、货索架设等建设，开展景区游步道、应急通道、游客中心、供水工程等建设。</t>
  </si>
  <si>
    <t>金秀莲花山景区开发有限公司</t>
  </si>
  <si>
    <t>广西华宝纤维制品有限公司新增年产3万吨甘蔗渣可降解环保餐具扩建项目</t>
  </si>
  <si>
    <t>2020-451309-22-03-059788</t>
  </si>
  <si>
    <t>总建筑面积2.7万平方米，建设厂房、原料仓、场地屏障等设施，以及设备购置安装。</t>
  </si>
  <si>
    <t>完成混凝土框架结构建设。</t>
  </si>
  <si>
    <t>完成主体工程建设，并安装设备。</t>
  </si>
  <si>
    <t>广西华宝纤维制品有限公司</t>
  </si>
  <si>
    <t>来宾润合装配式建筑有限公司年产20万方装配式建筑PC构件项目</t>
  </si>
  <si>
    <t>2020-451308-30-03-010177</t>
  </si>
  <si>
    <t>建设年产20万立方米PC构件，年产120万平方米无机人造石材生产项目。</t>
  </si>
  <si>
    <t>开展生产区、办公综合区建设。</t>
  </si>
  <si>
    <t>来宾润合装配式建筑有限公司</t>
  </si>
  <si>
    <t>来宾市兴宾区大湾镇西洋山建筑新型骨料项目</t>
  </si>
  <si>
    <t>来宾市兴宾区日昌升新材料有限公司来宾市兴宾区大湾镇西洋山建筑新型骨料项目</t>
  </si>
  <si>
    <t>2018-450000-10-03-008794</t>
  </si>
  <si>
    <t>总建筑面积4976平方米，建设生产厂区、加工区、转运仓库、4条生产线等配套设施。</t>
  </si>
  <si>
    <t>已完成厂区内建筑物主体结构建设进度90%，完成进出厂道路设计等工作。</t>
  </si>
  <si>
    <t>完成厂区内建筑物主体结构建设。</t>
  </si>
  <si>
    <t>来宾市兴宾区日昌升新材料有限公司</t>
  </si>
  <si>
    <t>广西武宣县县城饮用水供水工程</t>
  </si>
  <si>
    <t>武宣县益丰农村建设发展投资有限公司广西武宣县县城饮用水供水工程</t>
  </si>
  <si>
    <t>2017-451323-76-01-001130</t>
  </si>
  <si>
    <t>新建高达水库枢纽工程，总库容为1079万立方米，引水工程输水管全长约31千米，日供水5万吨自来水厂。</t>
  </si>
  <si>
    <t>开展输水管道、大坝坝基、管道等施工。</t>
  </si>
  <si>
    <t>开展水库收尾工作施工。</t>
  </si>
  <si>
    <t>武宣县益丰农村建设发展投资有限公司</t>
  </si>
  <si>
    <t>三江口（忻城）茧丝绸产业园第一期项目</t>
  </si>
  <si>
    <t>忻城县产投发展集团有限公司三江口（忻城）茧丝绸产业园第一期项目</t>
  </si>
  <si>
    <t>2020-451321-17-01-037506</t>
  </si>
  <si>
    <t>总建筑面积24万平方米，建设蚕茧收烘仓库、缫丝厂、纺织绸厂、炼白厂、染色厂等。</t>
  </si>
  <si>
    <t>完成办公楼及部分丝绸厂房建设。</t>
  </si>
  <si>
    <t>完成园区的收烘仓库、缫丝厂、纺织绸厂、炼白厂、染色厂、食堂楼、宿舍楼等建设以及配套设施。</t>
  </si>
  <si>
    <t>武宣龙从作业区进港大道</t>
  </si>
  <si>
    <t>武宣县工业投资有限责任公司武宣龙从作业区进港大道</t>
  </si>
  <si>
    <t>2016-451323-48-01-010838</t>
  </si>
  <si>
    <t>全长约11.7千米，红线宽40米，市政道路。</t>
  </si>
  <si>
    <t>完成部分路段第二层沥青铺设及雨污管网、弱电管网铺设。</t>
  </si>
  <si>
    <t>完成路基完成90%，路面完成60%。</t>
  </si>
  <si>
    <t>广西正邦忻城县拉朝年出栏10万头生态养殖育肥基地项目</t>
  </si>
  <si>
    <t>来宾正邦畜牧发展有限公司广西正邦忻城县拉朝年出栏10万头生态养殖育肥基地项目</t>
  </si>
  <si>
    <t>2020-451321-03-03-056321</t>
  </si>
  <si>
    <t>建设年出栏10万头生猪生态养殖育肥基地。</t>
  </si>
  <si>
    <t>完成项目整体建设。</t>
  </si>
  <si>
    <t>来宾正邦畜牧发展有限公司</t>
  </si>
  <si>
    <t>来宾新希望六和农牧科技有限公司广西来宾那马生猪项目</t>
  </si>
  <si>
    <t>2101-451302-04-01-308825</t>
  </si>
  <si>
    <t>总建筑面积13万平方米，建设妊娠舍、产仔舍、保育舍等工程。养殖规模年出栏5.03万头种猪和5.03万头商品猪。</t>
  </si>
  <si>
    <t>完成项目选址、备案、场地平整，正在进行猪舍等主体工程建设。</t>
  </si>
  <si>
    <t>完成4栋猪舍主体、办公楼、宿舍楼主体建设。</t>
  </si>
  <si>
    <t>来宾新希望六和农牧科技有限公司</t>
  </si>
  <si>
    <t>崇左市人民政府</t>
  </si>
  <si>
    <t>年产6000吨高性能玻纤过滤材料项目</t>
  </si>
  <si>
    <t>广西华创新材料有限公司广西华博高性能玻纤过滤材料项目</t>
  </si>
  <si>
    <t>2020-451403-41-03-034469</t>
  </si>
  <si>
    <t>建设年生产6000吨高性能玻纤过滤材料生产线。</t>
  </si>
  <si>
    <t>主厂房水电照明线路安装完成，腻子涂料施工完成90%，卫生间地砖面砖完成，夹层地砖完成80%，纸机已完成主体安装，备浆区电缆桥架铺设完成，管道整体完成90%。</t>
  </si>
  <si>
    <t>广西华创新材料有限公司</t>
  </si>
  <si>
    <t>年产1000台智能胶合板生产机械、展示中心项目</t>
  </si>
  <si>
    <t>广西金利智能装备有限公司年产1000台智能胶合板生产机械、展示中心项目</t>
  </si>
  <si>
    <t>2101-451421-04-01-904639</t>
  </si>
  <si>
    <t>总建筑面积约6.5万平方米，建设胶合板样板车间、智能装备研究楼、木业装备检测中心楼及其配套设施等。</t>
  </si>
  <si>
    <t>一期展厅、办公楼已完成建设，展厅待设备入场。</t>
  </si>
  <si>
    <t>一期展厅完成设备安装。</t>
  </si>
  <si>
    <t>广西金利智能装备有限公司</t>
  </si>
  <si>
    <t>广西祥盛家居材料科技股份有限公司年产30万立方米超强刨花板项目</t>
  </si>
  <si>
    <t>2020-450000-20-03-033451</t>
  </si>
  <si>
    <t>建设年产30万立方米超强刨花板生产线。</t>
  </si>
  <si>
    <t>完成拌胶钢架、干燥系统钢架、滚筒筛钢架、活底料仓等基础建设；完成职工宿舍主体建设。</t>
  </si>
  <si>
    <t>1号、2号、3号深加工车间投入使用。</t>
  </si>
  <si>
    <t>广西祥盛家居材料科技股份有限公司</t>
  </si>
  <si>
    <t>年产50万立方米胶合板项目</t>
  </si>
  <si>
    <t>广西惟德实业有限公司年产50万立方米胶合板项目</t>
  </si>
  <si>
    <t>2020-451421-20-03-041320</t>
  </si>
  <si>
    <t>总建筑面积28万平方米。建设厂房、宿舍楼、办公综合楼、食堂及其配套等。</t>
  </si>
  <si>
    <t>一期已完成一栋厂房主体，另一栋厂房正进行钢结构立柱，两栋宿舍楼已封顶；二期已完成一栋临时厂房建设。</t>
  </si>
  <si>
    <t>部分实现投产。</t>
  </si>
  <si>
    <t>广西惟德实业有限公司</t>
  </si>
  <si>
    <t>年产2000吨固态电容隔膜及电子用纸项目</t>
  </si>
  <si>
    <t>广西华博新材料有限公司广西华博年产2000吨固态电容隔膜及电子用纸项目</t>
  </si>
  <si>
    <t>2020-451403-22-03-033328</t>
  </si>
  <si>
    <t>建设年产100吨固态电容隔膜生产线及1900吨其他电子用纸生产线。</t>
  </si>
  <si>
    <t>正在进行工艺设计。</t>
  </si>
  <si>
    <t>完成1号楼主体建设，2号楼四层砌筑30%，研发中心开始内部建设。</t>
  </si>
  <si>
    <t>广西华博新材料有限公司</t>
  </si>
  <si>
    <t>年产20万m3连续平压胶合板生产线</t>
  </si>
  <si>
    <t>崇左广林迪芬新材料科技有限公司年产21万立方米全自动连续平压无醛添加胶合板、LVL生产线项目</t>
  </si>
  <si>
    <t>2020-451403-20-03-030861</t>
  </si>
  <si>
    <t>建设一条年产21万立方米全自动连续平压无醛添加胶合板、LVL生产线，配套建设主车间、半成品车间、湿单板车间等生产及办公辅助设施。</t>
  </si>
  <si>
    <t>厂房建设完成70%，配套设施完成100%，设备基础施工完成100%，道路完成50%。</t>
  </si>
  <si>
    <t>厂房建设完成100%，设备基础完成100%，道路完成100%。</t>
  </si>
  <si>
    <t>崇左广林迪芬新材料科技有限公司</t>
  </si>
  <si>
    <t>上石林产工业园木材系列加工项目</t>
  </si>
  <si>
    <t>广西凭祥水果小镇工业发展投资建设有限公司上石林产工业园木材系列加工项目</t>
  </si>
  <si>
    <t>2019-451481-02-01-020926</t>
  </si>
  <si>
    <t>总建筑面积约12万平方米，建设标准厂房、配套服务用房等相关配套服务设施。</t>
  </si>
  <si>
    <t>配套设施路网工程（一期）建设工作。</t>
  </si>
  <si>
    <t>完成青山中密度板地块的两栋仓库建设工程。</t>
  </si>
  <si>
    <t>广西凭祥水果小镇工业发展投资建设有限公司</t>
  </si>
  <si>
    <t>广西鑫成木业有限公司年产15万套板式家具、50万平方米木地板、35万立方米胶合板生产线项目</t>
  </si>
  <si>
    <t>2019-451421-20-03-019983</t>
  </si>
  <si>
    <t>总建筑面积14万平方米，建设生产厂房及仓库、研发楼等设施附属工程。</t>
  </si>
  <si>
    <t>一期完成两栋厂房主体建设90%，待设备入场，正在建设办公楼；二期完成一栋厂房主体建设；三期完成一栋厂房主体建设。</t>
  </si>
  <si>
    <t>一期竣工达产。</t>
  </si>
  <si>
    <t>广西鑫成木业有限公司</t>
  </si>
  <si>
    <t>中投林木业加工项目</t>
  </si>
  <si>
    <t>广西中投木业有限责任公司中投林木业加工项目</t>
  </si>
  <si>
    <t>2018-451422-20-03-041182</t>
  </si>
  <si>
    <t>建设8条板材加工生产线，建设集生产加工、产品展示等服务于一体的一站式综合平台。</t>
  </si>
  <si>
    <t>5#、7#厂房正在进行地板硬化铺设，6#厂房正在进行屋面板安装收尾工作，1号宿舍楼、综合办公楼正在进行内外墙抹灰。</t>
  </si>
  <si>
    <t>完成5#、6#、7#厂房及综合办公楼建设。</t>
  </si>
  <si>
    <t>广西中投木业有限责任公司</t>
  </si>
  <si>
    <t>广西名筑家居建材有限公司年产60万套优质木艺门及生态家具项目</t>
  </si>
  <si>
    <t>2018-451421-21-03-011845</t>
  </si>
  <si>
    <t>总建筑面积31.7万平方米，建设生产厂房、锅炉房等配套建筑，年产60万套优质木艺门及生态家具。</t>
  </si>
  <si>
    <t>一期已投产；二期已完成厂房、办公楼主体建设,正在铺设厂房地面钢筋；三期已投产；四期正在试产。</t>
  </si>
  <si>
    <t>二期竣工达产。</t>
  </si>
  <si>
    <t>广西名筑家居建材有限公司</t>
  </si>
  <si>
    <t>广西扶绥华盈木业有限公司无醛新型生态板材项目</t>
  </si>
  <si>
    <t>2018-451421-20-03-033453</t>
  </si>
  <si>
    <t>总建筑面积36万平方米，建设生产厂房、锅炉房等。</t>
  </si>
  <si>
    <t>一期已投产；二期完成一栋厂房主体建设，正在建设办公楼；三期已完成基础基坑浇筑；四期已完成4栋厂房主体建设，正在进行宿舍楼、办公楼装修。</t>
  </si>
  <si>
    <t>二期、四期实现投产。</t>
  </si>
  <si>
    <t>广西扶绥华盈木业有限公司</t>
  </si>
  <si>
    <t>广西汇森木业有限公司无醛新型生态板材项目</t>
  </si>
  <si>
    <t>2018-451421-20-03-005071</t>
  </si>
  <si>
    <t>总建筑面积29万平方米，建设生产厂房、锅炉房、仓库等，年产生态无醛胶合板9万立方米，生态无醛细木工板10万立方米。</t>
  </si>
  <si>
    <t>一期完成1/3/5号厂房主体建设75%，正进行厂房地面硬化；二期已投产。</t>
  </si>
  <si>
    <t>广西汇森木业有限公司</t>
  </si>
  <si>
    <t>铜冶炼综合回收及节能环保工程项目</t>
  </si>
  <si>
    <t>广西南国铜业有限责任公司铜冶炼综合回收及节能环保工程项目</t>
  </si>
  <si>
    <t>2017-451421-32-03-008669</t>
  </si>
  <si>
    <t>年产阴极铜27.5万吨，建设精矿转运及配料、熔炼系统等公辅设施。</t>
  </si>
  <si>
    <t>完成熔炼主厂房桩基二次浇筑和防雷接地施工，完成电解厂房、渣选厂房、精矿库厂房结构建设。</t>
  </si>
  <si>
    <t>完成熔炼系统、电解车间、制酸系统结构建设和设备安装。</t>
  </si>
  <si>
    <t>广西南国铜业有限责任公司</t>
  </si>
  <si>
    <t>崇左市康养中心项目</t>
  </si>
  <si>
    <t>广西崇左市城市建设投资发展集团有限公司崇左市康养中心项目</t>
  </si>
  <si>
    <t>2019-451400-81-01-006097</t>
  </si>
  <si>
    <t>总建筑面积32.08万平方米。建设健康管理体检中心、康体医疗中心、中医壮医保健中心、养老康乐中心、老年大学等。</t>
  </si>
  <si>
    <t>完成部分主体建筑。</t>
  </si>
  <si>
    <t>广西崇左市城市建设投资发展集团有限公司</t>
  </si>
  <si>
    <t>“无废”循环工业中心</t>
  </si>
  <si>
    <t>广西一只桶环保科技有限公司“无废”循环工业中心</t>
  </si>
  <si>
    <t>2019-451403-77-03-036731</t>
  </si>
  <si>
    <t>总建筑面积1.3万平方米，建设减量化处置中心、资源化处置中心等。建设年处置废包装桶3万吨等生产线。</t>
  </si>
  <si>
    <t>综合楼一层屋顶面完成混凝土浇灌，围墙砌好主体200米，已灌桩38条。</t>
  </si>
  <si>
    <t>完成综合楼主体建设。</t>
  </si>
  <si>
    <t>广西一只桶环保科技有限公司</t>
  </si>
  <si>
    <t>天等牛头岭二期风电项目</t>
  </si>
  <si>
    <t>天等双润新能源有限公司天等牛头岭二期风电项目</t>
  </si>
  <si>
    <t>2018-451425-44-02-029688</t>
  </si>
  <si>
    <t>规划装机容量102兆瓦。</t>
  </si>
  <si>
    <t>完成风机订单采购，正在进行升压站土地平整及基础建设。</t>
  </si>
  <si>
    <t>完成道路和升压站及部分风机吊装、完成外送线路建设、完成首台风机并网发电。</t>
  </si>
  <si>
    <t>天等双润新能源有限公司</t>
  </si>
  <si>
    <t>宁明桐棉风电场工程</t>
  </si>
  <si>
    <t>宁明县中汇新能源有限公司宁明桐棉风电场工程</t>
  </si>
  <si>
    <t>2018-451422-44-02-002137</t>
  </si>
  <si>
    <t>安装25台风力发电机组，装机容量50兆瓦，新建一座110千伏桐棉升压站。</t>
  </si>
  <si>
    <t>场内运输道路完成86%工程量，送出线路施工完成100%，升压站土建部分已完成。</t>
  </si>
  <si>
    <t>一期全容量并网。</t>
  </si>
  <si>
    <t>宁明县中汇新能源有限公司</t>
  </si>
  <si>
    <t>崇左耐高温、高倍率软包锂离子特种电池项目</t>
  </si>
  <si>
    <t>广西华政新能源科技有限公司崇左耐高温、高倍率软包锂离子特种电池项目</t>
  </si>
  <si>
    <t>2020-451403-38-03-008304</t>
  </si>
  <si>
    <t>建设年产软包锂离子电池4000万颗，年产软包锂离子电池2000万颗两条生产线。</t>
  </si>
  <si>
    <t>完成二期项目部分设备购置及安装。</t>
  </si>
  <si>
    <t>广西华政新能源科技有限公司</t>
  </si>
  <si>
    <t>龙州县水口扶贫产业园污水处理厂及配套管网工程</t>
  </si>
  <si>
    <t>龙州水口口岸经济区管理委员会龙州县水口扶贫产业园污水处理厂及配套管网工程</t>
  </si>
  <si>
    <t>2018-451423-78-01-033709</t>
  </si>
  <si>
    <t>建设2万吨/天污水处理厂及污水收集管网等工程。</t>
  </si>
  <si>
    <t>完成综合楼、变配电室、污水脱泥间主体框架。</t>
  </si>
  <si>
    <t>完成综合楼、变配电室、污水脱泥间土建工程。</t>
  </si>
  <si>
    <t>龙州水口口岸经济区管理委员会</t>
  </si>
  <si>
    <t>中越跨境经济合作区凭祥园区排水排污工程</t>
  </si>
  <si>
    <t>凭祥市住房和城乡建设局中越跨境经济合作区凭祥园区排水排污工程</t>
  </si>
  <si>
    <t>2017-451481-78-01-000437</t>
  </si>
  <si>
    <t>新建污水处理厂1座及配套管网22千米，近期处理规模为1.5万立方米/天，远期处理规模为3.0万立方米/天。</t>
  </si>
  <si>
    <t>厂区土建已完成，水解池1号池已完成培养，具备使用；2、3、4号池正在进行培养；厂区道路已浇筑80%，生产用房及辅助用房装修已完成。</t>
  </si>
  <si>
    <t>完成主厂区建设。</t>
  </si>
  <si>
    <t>凭祥市住房和城乡建设局</t>
  </si>
  <si>
    <t>广西中泰（崇左）产业园新寨污水处理厂及配套管网工程</t>
  </si>
  <si>
    <t>崇左市城市工业区投资建设有限公司广西中泰（崇左）产业园新寨污水处理厂及配套管网工程</t>
  </si>
  <si>
    <t>2017-451403-78-01-028552</t>
  </si>
  <si>
    <t>建设污水处理能力2万立方米/天的污水处理厂。</t>
  </si>
  <si>
    <t>项目附属工程已竣工运行。</t>
  </si>
  <si>
    <t>厂区主体结构及管网完工。</t>
  </si>
  <si>
    <t>崇左市城市工业区投资建设有限公司</t>
  </si>
  <si>
    <t>扶绥县妇幼保健院整体搬迁项目</t>
  </si>
  <si>
    <t>2019-451421-83-01-005974</t>
  </si>
  <si>
    <t>总建筑面积2.6万平方米，建设门诊、住院。</t>
  </si>
  <si>
    <t>完成主楼砌体工程100%、主楼铝合金门窗100%。</t>
  </si>
  <si>
    <t>完成住院综合楼主体建设。</t>
  </si>
  <si>
    <t>扶绥县妇幼保健院</t>
  </si>
  <si>
    <t>崇左市江州区第二人民医院建设项目</t>
  </si>
  <si>
    <t>崇左市江州区卫生健康局崇左市江州区第二人民医院建设项目</t>
  </si>
  <si>
    <t>2019-451402-83-01-034234</t>
  </si>
  <si>
    <t>总建筑面积约8万平方米，规划设置病床280张，疗养床位700张。</t>
  </si>
  <si>
    <t>完成1#门诊楼地下室顶板浇筑混凝土、1#门诊楼首层100%内架搭、2#楼50%基础筏板浇筑、3#楼基础筏板浇筑100%</t>
  </si>
  <si>
    <t>完成1#2#3#楼主体封顶。</t>
  </si>
  <si>
    <t>崇左市江州区卫生健康局</t>
  </si>
  <si>
    <t>年产25000吨全糖、60000吨半糖、10000吨零糖及4000吨三氯蔗糖加工项目</t>
  </si>
  <si>
    <t>崇左半糖健康糖业有限公司年产25000吨全糖、60000吨半糖、10000吨零糖及4000吨三氯蔗糖加工项目</t>
  </si>
  <si>
    <t>2020-451403-14-03-026645</t>
  </si>
  <si>
    <t>建设年产25000吨全糖、60000吨半糖、10000吨零糖及4000吨三氯蔗糖加工生产线。</t>
  </si>
  <si>
    <t>变配电楼机附属用房已完成基础工作。围墙已完成北侧及西侧，东侧于南侧做临时围挡。</t>
  </si>
  <si>
    <t>一期工程具备试车条件。</t>
  </si>
  <si>
    <t>崇左半糖健康糖业有限公司</t>
  </si>
  <si>
    <t>宁明县腾宇食品综合加工区项目</t>
  </si>
  <si>
    <t>广西宁明县腾宇工贸有限公司宁明县腾宇食品综合加工区项目</t>
  </si>
  <si>
    <t>2017-451422-05-03-040364</t>
  </si>
  <si>
    <t>总建筑面积6万平方米，建设生鲜区、加工厂区、果蔬区等。</t>
  </si>
  <si>
    <t>完成3、4号厂房建设。</t>
  </si>
  <si>
    <t>完成二期厂房建设。</t>
  </si>
  <si>
    <t>广西宁明县腾宇工贸有限公司</t>
  </si>
  <si>
    <t>凭祥边境经济合作区坚果芒果系列加工项目</t>
  </si>
  <si>
    <t>广西凭祥市友谊关旅游开发有限公司凭祥边境合作区坚果系列加工配套设施建设项目（一期）</t>
  </si>
  <si>
    <t>2018-451481-13-01-022183</t>
  </si>
  <si>
    <t>总建筑面积约8.6万平方米，建设标准厂房、变配电房及厂区内相关配套服务设施。</t>
  </si>
  <si>
    <t>B2#标准厂房、B3#标准厂房完工。</t>
  </si>
  <si>
    <t>完成一期标准厂房、成品仓库建设。</t>
  </si>
  <si>
    <t>广西凭祥市友谊关旅游开发有限公司</t>
  </si>
  <si>
    <t>安琪酵母（崇左）有限公司年产50000吨酵母扩建工程</t>
  </si>
  <si>
    <t>2019-451403-14-03-040466</t>
  </si>
  <si>
    <t>建设年产5万吨酵母系列产品综合性研发生产基地。</t>
  </si>
  <si>
    <t>已完成挡土墙、场地平整、糖蜜罐基础建设，罐体已安装完成5个。</t>
  </si>
  <si>
    <t>完成全部罐体安装。</t>
  </si>
  <si>
    <t>安琪酵母（崇左）有限公司</t>
  </si>
  <si>
    <t>翰苑化工产品生产基地项目</t>
  </si>
  <si>
    <t>广西扶绥翰苑化工有限公司翰苑化工产品生产基地项目</t>
  </si>
  <si>
    <t>2018-451421-26-03-027212</t>
  </si>
  <si>
    <t>建设甲醛生产车间及室外设备区、装置中间罐区等。</t>
  </si>
  <si>
    <t>脲醛树脂胶车间主体建成。</t>
  </si>
  <si>
    <t>完成综合办公楼装修，甲醛车间、覆膜车间1#2#主体建设，胶水车间装修100%。</t>
  </si>
  <si>
    <t>广西扶绥翰苑化工有限公司</t>
  </si>
  <si>
    <t>年仓储36万吨白糖物流仓储园区项目</t>
  </si>
  <si>
    <t>广西万鑫仓储有限公司年仓储36万吨白糖物流仓储园区项目</t>
  </si>
  <si>
    <t>2020-451421-59-03-036394</t>
  </si>
  <si>
    <t>总建筑面积约8万平方米，建设4栋糖仓、1栋综合楼以及雨棚、装卸平台、停车等候卸货区等其他配套设施。</t>
  </si>
  <si>
    <t>完成4栋糖仓建设。</t>
  </si>
  <si>
    <t>完成综合楼以及雨棚、装卸平台、停车场等建设。</t>
  </si>
  <si>
    <t>广西万鑫仓储有限公司</t>
  </si>
  <si>
    <t>扶绥县那密便民农贸市场</t>
  </si>
  <si>
    <t>扶绥县那密农产品专业合作社扶绥县那密便民农贸市场</t>
  </si>
  <si>
    <t>2020-451421-72-03-056816</t>
  </si>
  <si>
    <t>总建筑面积3.3万平方米，建设海鲜农贸市场、临街配套商铺等。</t>
  </si>
  <si>
    <t>1#商业楼已封顶，2#商业楼二层梁板浇筑完成、综合海鲜市场部份基础回填平整、美食街基础开挖。</t>
  </si>
  <si>
    <t>完成市场主体建设。</t>
  </si>
  <si>
    <t>扶绥县那密农产品专业合作社</t>
  </si>
  <si>
    <t>广西扶南物流有限公司综合物流仓储项目</t>
  </si>
  <si>
    <t>2018-451421-54-03-013045</t>
  </si>
  <si>
    <t>一期建设大宗商品货场仓库、加油站及相关附属设施，配备项目运营所需的物流运输车辆及装备；二期建设通关物流平台、办公大楼。</t>
  </si>
  <si>
    <t>配套用房开工建设。</t>
  </si>
  <si>
    <t>完成停车场及1#仓库主体建设，完成配电房建设。</t>
  </si>
  <si>
    <t>广西扶南物流有限公司</t>
  </si>
  <si>
    <t>龙州县水口扶贫产业园冷库建设项目</t>
  </si>
  <si>
    <t>龙州边境建设投资有限公司龙州县水口扶贫产业园冷库建设项目</t>
  </si>
  <si>
    <t>2019-451423-59-01-036809</t>
  </si>
  <si>
    <t>总建筑面积7.48万平方米。建设1#冷藏库、2#冷藏库、电子交易及商务信息综合楼、消防水池及水泵房等。</t>
  </si>
  <si>
    <t>完成1#冷库土建工程。</t>
  </si>
  <si>
    <t>龙州边境建设投资有限公司</t>
  </si>
  <si>
    <t>中国（广西）自由贸易试验区崇左片区江楠农产品智慧交易中心</t>
  </si>
  <si>
    <t>广西自由贸易试验区江楠农产品经营有限公司中国（广西）自由贸易试验区崇左片区江楠农产品智慧交易中心</t>
  </si>
  <si>
    <t>2020-451481-54-03-039826</t>
  </si>
  <si>
    <t>一期：总建筑面积19.28万平方米，拟建水果交易区、电商及加工区、综合交易区、办公楼等；二期：总建筑面积9.42万平方米，建设办公楼、商业区、公寓楼等。</t>
  </si>
  <si>
    <t>富林仓库拆除已完成；集装箱场地完成90%。</t>
  </si>
  <si>
    <t>完成24#、25#、26#、27#、28#物流厂棚建设及基础设施。</t>
  </si>
  <si>
    <t>广西自由贸易试验区江楠农产品经营有限公司</t>
  </si>
  <si>
    <t>大新县冷链物流中心项目</t>
  </si>
  <si>
    <t>广西大新安平投资集团有限公司大新县冷链物流中心项目</t>
  </si>
  <si>
    <t>2019-451424-59-01-046529</t>
  </si>
  <si>
    <t>总建筑面积10.2万平方米，建设中普通仓储中心、配送中心建筑等。</t>
  </si>
  <si>
    <t>一期项目3#楼已完成土方开挖7.2万立方米，片石砌挡土墙砌筑200米（高度7.8米）；完成三层主体结构验收，正在进行主体装修，工程量完成90%。</t>
  </si>
  <si>
    <t>完成绕园区挡土墙、绕园区道路、停车场等施工任务。</t>
  </si>
  <si>
    <t>广西大新安平投资集团有限公司</t>
  </si>
  <si>
    <t>中国（广西）自贸区崇左片区--凭祥东盟农副产品专业市场扶贫产业园项目</t>
  </si>
  <si>
    <t>凭祥市国际贸易开发有限责任公司中国（广西）自贸区崇左片区--凭祥东盟农副产品专业市场扶贫产业园项目</t>
  </si>
  <si>
    <t>2018-451481-01-01-038702</t>
  </si>
  <si>
    <t>总建筑面积约15.9万平方米，建设交易平台、进出口检验大棚、结算中心、会展中心及基础配套设施等。</t>
  </si>
  <si>
    <t>完成项目安置区安置房23栋基础建设，完成1#冷库主体建设、5#生产车间主体建设，完成8#商铺地梁、11#门楼主体建设，完成生活水池及消防水池主体建设。</t>
  </si>
  <si>
    <t>完成2#冷库、3#大棚、5#生产车间、7#综合楼、8#商铺、11#门楼、17#冷库、18#仓库建设。</t>
  </si>
  <si>
    <t>凭祥市国际贸易开发有限责任公司</t>
  </si>
  <si>
    <t>崇左市(东盟）农产品综合批发零售中心</t>
  </si>
  <si>
    <t>广西崇左象郡投资发展集团有限责任公司崇左市(东盟）农产品综合批发零售中心</t>
  </si>
  <si>
    <t>2020-451402-51-01-004089</t>
  </si>
  <si>
    <t>主要建设商业综合楼、批发市场、商铺等。</t>
  </si>
  <si>
    <t>C2封顶，正在进行屋面保温层和屋面瓦施工；C3、C4、C5外墙抹灰完成，即将进行外墙涂料；D区封顶，正在进行二次结构砌体和摊位施工。</t>
  </si>
  <si>
    <t>完成C、D区建设，开工建设A、B区。</t>
  </si>
  <si>
    <t>广西崇左象郡投资发展集团有限责任公司</t>
  </si>
  <si>
    <t>广西正财科技投资有限公司现代物流与仓储项目</t>
  </si>
  <si>
    <t>2018-451421-59-03-006436</t>
  </si>
  <si>
    <t>建设室内仓储、冷库储罐及配套综合楼等配套设施。</t>
  </si>
  <si>
    <t>完成工业品仓库1栋，其它仓库1栋，项目供电专线、变压器一套，道路运输车辆11台，办公设备一批等。</t>
  </si>
  <si>
    <t>完成工业品仓库1#、工业品仓库及组装间1#、工业品仓库及组装间2#、工业品仓库2#、农产品仓库、工业辅料仓库。</t>
  </si>
  <si>
    <t>广西正财科技投资有限公司</t>
  </si>
  <si>
    <t>东盟国际智慧服务信息港-智慧物流项目</t>
  </si>
  <si>
    <t>广西荣桂国际智慧物流有限公司东盟国际智慧服务信息港-智慧物流项目</t>
  </si>
  <si>
    <t>2018-451421-59-03-004951</t>
  </si>
  <si>
    <t>总建筑面积为13.3万平方米，建设大型标准食糖仓库、全自动智慧立体库等配套仓储设施。</t>
  </si>
  <si>
    <t>一期竣工投产运营，二期糖库已完成主体验收，正在进行绿化施工，糖库装修及消防调试工作；信息楼基坑开挖完成，正在进行桩基检测试验。</t>
  </si>
  <si>
    <t>信息综合楼封顶。</t>
  </si>
  <si>
    <t>广西荣桂国际智慧物流有限公司</t>
  </si>
  <si>
    <t>凭祥市红木创意产业园</t>
  </si>
  <si>
    <t>凭祥市城市建设投资有限责任公司凭祥市红木创意产业园</t>
  </si>
  <si>
    <t>2017-451481-20-01-501220</t>
  </si>
  <si>
    <t>年设计加工红木制品5000件 ，建设内容包括红木批发城、红木博物馆等基础设施。</t>
  </si>
  <si>
    <t>1#2#3#厂房完工，完成周边地平硬化，投入使用。4#厂房完成主体。完成云景路路面。完成供水，供电安装。完成园区路基施工。</t>
  </si>
  <si>
    <t>完成一期建设。</t>
  </si>
  <si>
    <t>凭祥市城市建设投资有限责任公司</t>
  </si>
  <si>
    <t>宁明县北山边民互市区项目</t>
  </si>
  <si>
    <t>宁明边境经济开发建设投资有限公司宁明县北山边民互市区项目</t>
  </si>
  <si>
    <t>2016-451422-70-01-001446</t>
  </si>
  <si>
    <t>总建筑面积4.1万平方米，建设前置查验区，后置交易区，仓储加工区等。</t>
  </si>
  <si>
    <t>场地平整累计完成总工程量88%。</t>
  </si>
  <si>
    <t>完成5%基础工程量。</t>
  </si>
  <si>
    <t>宁明边境经济开发建设投资有限公司</t>
  </si>
  <si>
    <t>凭祥市边民互市综合开发项目</t>
  </si>
  <si>
    <t>凭祥市城市建设投资有限责任公司凭祥市边民互市综合开发项目</t>
  </si>
  <si>
    <t>2017-451481-47-01-008898</t>
  </si>
  <si>
    <t>总建筑面积13.35万平方米，建设联检业务楼、综合业务楼等。</t>
  </si>
  <si>
    <t>油隘边民互市点完成综合楼、申报大厅、河道整治工程。叫隘边民互市点完成H986仓库操作间、仓库冷库钢结构吊装50%，微型消防站基础。</t>
  </si>
  <si>
    <t>油隘边民互市点完成场区场地硬化25000平方米；完成海关实验楼、冷库仓库操作间、中卡、越卡等7个单体装修。</t>
  </si>
  <si>
    <t>中国东盟国际中药材.调味品产业城</t>
  </si>
  <si>
    <t>广西凭祥炳庆实业有限公司中国东盟国际中药材.调味品产业城</t>
  </si>
  <si>
    <t>2019-451481-59-03-012899</t>
  </si>
  <si>
    <t>建设仓储物流及批发市场。</t>
  </si>
  <si>
    <t>完成1#主体建设验收、2#-3#仓库基础施工、4#仓库完工。</t>
  </si>
  <si>
    <t>1#-3#仓库主体完工。</t>
  </si>
  <si>
    <t>广西凭祥炳庆实业有限公司</t>
  </si>
  <si>
    <t>左江治旱驮英水库及灌区工程</t>
  </si>
  <si>
    <t>崇左市左江治旱工程管理中心左江治旱驮英水库及灌区工程</t>
  </si>
  <si>
    <t>2017-451422-76-01-001331</t>
  </si>
  <si>
    <t>驮英水库，库容2.28亿立方米，有效库容1.51亿立方米；驮英水库灌区工程，设计灌溉面积84.12万亩。</t>
  </si>
  <si>
    <t>水库枢纽主体工程基本完工，总干渠隧洞全线贯通。</t>
  </si>
  <si>
    <t>水库枢纽、总干渠、四大干渠基本完工，支渠完成40%。</t>
  </si>
  <si>
    <t>崇左市左江治旱工程管理中心</t>
  </si>
  <si>
    <t>崇左市城区生态水系修复工程</t>
  </si>
  <si>
    <t>崇左市水利投资有限责任公司崇左市城区生态水系修复工程</t>
  </si>
  <si>
    <t>2019-451402-76-01-003939</t>
  </si>
  <si>
    <t>6条河道、16座湖泊、1座湿地的修复及连通工程和2项截污等工程。</t>
  </si>
  <si>
    <t>一期工程建设完成55%。</t>
  </si>
  <si>
    <t>一期工程完工，二期工程全面开工建设，三期工程完成初设批复。</t>
  </si>
  <si>
    <t>崇左市水利投资有限责任公司</t>
  </si>
  <si>
    <t>龙州县水口口岸二桥监管货场项目</t>
  </si>
  <si>
    <t>龙州边境建设投资有限公司龙州县水口口岸二桥监管货场项目</t>
  </si>
  <si>
    <t>2020-451423-59-01-041249</t>
  </si>
  <si>
    <t>总建筑面积约13万平方米，建设待检区、综合联检楼、查验平台、业务用房、电商交易平台等。</t>
  </si>
  <si>
    <t>登临平台、海关验货平台完成正负零土方回填，A-2测温大棚完成基础独立柱钢筋绑扎；A-3体温异常处置楼完成基础独立柱绑扎；海关扣留完成挡墙支模；互市商铺完成地梁浇筑。</t>
  </si>
  <si>
    <t>完成登临平台、海关验货平台、海关扣留仓库土建工程。</t>
  </si>
  <si>
    <t>崇左市江州区蔗糖循环经济产业园基础设施项目</t>
  </si>
  <si>
    <t>崇左市兴合投资开发有限责任公司崇左市江州区蔗糖循环经济产业园基础设施项目</t>
  </si>
  <si>
    <t>2019-451402-54-01-034088</t>
  </si>
  <si>
    <t>总建筑面积20.2万平方米，建设标准厂房、配套办公服务用房等设施。</t>
  </si>
  <si>
    <t>输水管道已铺设3.8千米，供水管道已铺设11.2千米；办公用房完成基础工程。</t>
  </si>
  <si>
    <t>完成标准厂房及办公用房建设。</t>
  </si>
  <si>
    <t>崇左市兴合投资开发有限责任公司</t>
  </si>
  <si>
    <t>大新县向水河龙门河景观提升改造工程</t>
  </si>
  <si>
    <t>大新县生态文化旅游建设有限公司大新县向水河龙门河景观提升改造工程</t>
  </si>
  <si>
    <t>2020-451424-78-01-046443</t>
  </si>
  <si>
    <t>景观面积约68.1万平方米，建设滨江绿道、鸳鸯桥等景观工程，以及商业街、酒店等配套工程。</t>
  </si>
  <si>
    <t>鸳鸯桥至响水河桥段已全线贯通，响水河至朝阳桥桥段路沿石铺设100%、6座凉亭、3座长廊、1座状元廊及1座阁楼主体建设及装饰70%。</t>
  </si>
  <si>
    <t>完成滨江绿道、鸳鸯桥主体建设。</t>
  </si>
  <si>
    <t>大新县生态文化旅游建设有限公司</t>
  </si>
  <si>
    <t>宁明县凭祥—宁明贸易加工区东区三期标准厂房项目</t>
  </si>
  <si>
    <t>宁明惠宁建设投资有限责任公司宁明县凭祥—宁明贸易加工区东区三期标准厂房项目</t>
  </si>
  <si>
    <t>2019-451422-47-01-024229</t>
  </si>
  <si>
    <t>总建筑面积为18.85万平方米。建设厂房、办公楼、公寓楼、食堂等。</t>
  </si>
  <si>
    <t>完成10栋主体建设，4栋外墙抹灰，两栋厂房完成砌砖，食堂厂房完成基础建设。</t>
  </si>
  <si>
    <t>完成14栋主体建设、完成6栋外墙刷白和窗户安装，2栋外墙抹灰、3栋砌砖任务。</t>
  </si>
  <si>
    <t>宁明惠宁建设投资有限责任公司</t>
  </si>
  <si>
    <t>广西中国-东盟青年产业园铜业大道及其支线项目</t>
  </si>
  <si>
    <t>广西中盛建设投资有限公司广西中国-东盟青年产业园铜业大道及其支线项目</t>
  </si>
  <si>
    <t>2020-451421-54-01-002114</t>
  </si>
  <si>
    <t>铜业大道支线一，道路红线宽40米，设计长度201米；铜业大道支线二，道路红线宽30米，设计长度376米。</t>
  </si>
  <si>
    <t>开挖基础。</t>
  </si>
  <si>
    <t>完成2千米水稳层铺设。</t>
  </si>
  <si>
    <t>广西中盛建设投资有限公司</t>
  </si>
  <si>
    <t>南宁空港扶绥经济区桂民投产业园基础设施项目</t>
  </si>
  <si>
    <t>扶绥桂民投投资有限公司南宁空港扶绥经济区桂民投产业园基础设施项目</t>
  </si>
  <si>
    <t>2101-451421-04-01-332455</t>
  </si>
  <si>
    <t>建设路网共12条、中央公园及其配套设施、标准厂房等。</t>
  </si>
  <si>
    <t>完成中央公园北园A区迎宾广场铺贴累计2万平方米，配套设施已完成。</t>
  </si>
  <si>
    <t>中央公园北园基本达到开放条件，标准厂房完成一期主体工程，新建3条路网完成土石方工程。</t>
  </si>
  <si>
    <t>扶绥桂民投投资有限公司</t>
  </si>
  <si>
    <t>大新硕龙口岸（升格）基础设施工程-硕龙口岸（岩应通道）</t>
  </si>
  <si>
    <t>广西养利农业投资开发有限公司大新硕龙口岸（升格）基础设施工程-硕龙口岸（岩应通道）</t>
  </si>
  <si>
    <t>2018-451424-47-01-029382</t>
  </si>
  <si>
    <t>总建筑面积约2万平方米，建设联检申报楼、海关查验设施、检验检疫设施等。</t>
  </si>
  <si>
    <t>中卡：中部圈梁、柱混凝土浇筑完成;二层坡屋面模板安装，主体的安装预埋施工完成。熏蒸处理措施、销毁设施主体的安装预埋施工完成。</t>
  </si>
  <si>
    <t>完成联检楼主体建设。</t>
  </si>
  <si>
    <t>广西养利农业投资开发有限公司</t>
  </si>
  <si>
    <t>广西中国-东盟青年产业园铜循环下游产业园基础设施项目</t>
  </si>
  <si>
    <t>广西中盛建设投资有限公司广西中国-东盟青年产业园铜循环下游产业园基础设施项目</t>
  </si>
  <si>
    <t>2018-451421-47-01-041345</t>
  </si>
  <si>
    <t>总建筑面积1万平方米，标准厂房三期，工人新村二期工程等。</t>
  </si>
  <si>
    <t>1栋综合办公楼已交付使用，已完成主厂房钢结构工作，完成全部设备基础工作；工人新村二期已完成7栋楼主体建设，3栋高层公寓楼已完成基础施工，其中两栋已施工至一层楼面。</t>
  </si>
  <si>
    <t>标准厂房B地块和工人新村竣工验收并交付使用。</t>
  </si>
  <si>
    <t>广西中国-东盟青年产业园扶贫创业基地</t>
  </si>
  <si>
    <t>广西中盛建设投资有限公司广西中国-东盟青年产业园扶贫创业基地</t>
  </si>
  <si>
    <t>2019-451421-47-01-034249</t>
  </si>
  <si>
    <t>总建筑面积5.5万平方米，建设标准厂房二期、五期，以及富安路、纵十一路和凤湖路。</t>
  </si>
  <si>
    <t>已完成3栋厂房竣工验收工作并交付使用；纵十一路、富安路进行路基开挖。</t>
  </si>
  <si>
    <t>富安路及十一路完工。</t>
  </si>
  <si>
    <t>广西中国-东盟青年产业园新型城镇化建设（Ⅰ期）项目</t>
  </si>
  <si>
    <t>广西中盛建设投资有限公司广西中国-东盟青年产业园新型城镇化建设（Ⅰ期）项目</t>
  </si>
  <si>
    <t>2017-451421-47-01-031639</t>
  </si>
  <si>
    <t>建设标准厂房、工人新村等；新建道路3条。</t>
  </si>
  <si>
    <t>建设路延长线已完成水稳层800米铺设，横二路已完成园区中小学段沥青铺设。目前已完成两栋单层厂房4栋多层厂房预验收工作。</t>
  </si>
  <si>
    <t>标准厂房及路网完工。</t>
  </si>
  <si>
    <t>崇左市生活垃圾焚烧发电项目</t>
  </si>
  <si>
    <t>崇左中电环保有限公司崇左市生活垃圾焚烧发电项目</t>
  </si>
  <si>
    <t>2019-451422-44-02-037542</t>
  </si>
  <si>
    <t>建设垃圾接收与给料、焚烧炉及余热锅炉等系统及附属生产工程。</t>
  </si>
  <si>
    <t>配套工程渗滤液系统已完工；主体工程垃圾池开挖完成40%，进厂道路完成80%。</t>
  </si>
  <si>
    <t>崇左中电环保有限公司</t>
  </si>
  <si>
    <t>崇左·龙赞东盟国际林业循环经济产业园PPP项目（一期）</t>
  </si>
  <si>
    <t>广西驰普家居产业园投资开发有限公司崇左·龙赞东盟国际林业循环经济产业园PPP项目（一期）</t>
  </si>
  <si>
    <t>2017-451403-47-01-023070</t>
  </si>
  <si>
    <t>建设10条园区道路，道路总长17.90千米；建设标准厂房10万平方米等。</t>
  </si>
  <si>
    <t>综合服务中心项目、四栋厂房已完成主体结构封顶，经南五一路、经南六路南段、经南七路南段、纬七路道路二期正在施工建设。</t>
  </si>
  <si>
    <t>标准厂房、综合服务中心投入使用；经南六路南段、经南七路南段主体完工；纬七路道路二期、经南五一路完成部分水稳层施工。</t>
  </si>
  <si>
    <t>广西驰普家居产业园投资开发有限公司</t>
  </si>
  <si>
    <t>崇左中越边境经济合作区示范项目（一期）</t>
  </si>
  <si>
    <t>崇左市兴合投资开发有限责任公司崇左中越边境经济合作区示范项目（一期）</t>
  </si>
  <si>
    <t>2017-451402-78-01-017395</t>
  </si>
  <si>
    <t>新建日处理1万吨污水处理厂1座，铺设管网20千米；道路总长20千米。</t>
  </si>
  <si>
    <t>亚行路网完成55%，2号路滨江大道完成95%，3号路新德路完成55%，4号路新工大道完成55%，6号路兴和大道完成5%，7号路华侨大道93%，污水处理厂65%。</t>
  </si>
  <si>
    <t>完成路网沥青层铺设及污水处理厂厂区建设。</t>
  </si>
  <si>
    <t>崇左市城西片区基础设施及配套工程（一期）PPP项目</t>
  </si>
  <si>
    <t>崇左市住房和城乡建设局崇左市城西片区基础设施及配套工程（一期）PPP项目</t>
  </si>
  <si>
    <t>2019-451402-48-01-034647</t>
  </si>
  <si>
    <t>建设道路桥梁、邻里中心、道路两侧经营性项目等。</t>
  </si>
  <si>
    <t>横二路、横一路、公园西路、左江大道（明仕大道以东）、城西北路A线、丽江大桥正在施工建设。</t>
  </si>
  <si>
    <t>完成横二路、横一路、公园西路、城西北路、江北中路、左江大道建设；完成丽江大桥建设。</t>
  </si>
  <si>
    <t>崇左市住房和城乡建设局</t>
  </si>
  <si>
    <t>崇左市城区棚户区改造项目城南安置小区一期</t>
  </si>
  <si>
    <t>崇左市壶城棚户区建设投资有限公司崇左市城区棚户区改造项目城南安置小区一期</t>
  </si>
  <si>
    <t>2018-451400-47-01-013359</t>
  </si>
  <si>
    <t>总建筑面积41.2万平方米，建设用房、配套服务用房等相关配套设施。</t>
  </si>
  <si>
    <t>高层主体结构完成90%。</t>
  </si>
  <si>
    <t>配套服务用房主体结构完成100%，装饰装修完成90%，安装完成80%；室外工程完成30%。</t>
  </si>
  <si>
    <t>崇左市壶城棚户区建设投资有限公司</t>
  </si>
  <si>
    <t>崇左市城区棚户区改造项目城北棚改区安置点一期工程</t>
  </si>
  <si>
    <t>崇左市城鑫建设投资有限公司崇左市城区棚户区改造项目城北棚改区安置点一期工程</t>
  </si>
  <si>
    <t>2018-451402-47-01-035366</t>
  </si>
  <si>
    <t>总建筑面积为38万平方米，建设主体工程、地下室、供配电等工程。</t>
  </si>
  <si>
    <t>北区高层主体封顶，二次结构完成70%；低层主体结构完成80%，二次结构完成40%。</t>
  </si>
  <si>
    <t>项目北区完工。</t>
  </si>
  <si>
    <t>崇左市城鑫建设投资有限公司</t>
  </si>
  <si>
    <t>宁明县2018年-2020年棚户区改造安置一区项目</t>
  </si>
  <si>
    <t>宁明惠宁建设投资有限责任公司宁明县2018年-2020年棚户区改造安置一区项目</t>
  </si>
  <si>
    <t>2018-451422-70-01-022539</t>
  </si>
  <si>
    <t>该项目建设10栋楼，安置户数1088户，安置人数3482人，总建筑面积19万平方米。</t>
  </si>
  <si>
    <t>总平工程完成60%。</t>
  </si>
  <si>
    <t>完成主体工程，建设配套设施。</t>
  </si>
  <si>
    <t>广西中泰象郡建设投资有限公司中泰崇左产业园棚户区改造项目C区</t>
  </si>
  <si>
    <t>2018-451403-47-01-042560</t>
  </si>
  <si>
    <t>总建筑面积36万平方米，建设安置住房、地下停车场、小区配套设施等工程。</t>
  </si>
  <si>
    <t>已完成住宅楼框架施工，正在开展室内砌体。</t>
  </si>
  <si>
    <t>完成住宅楼主体建设。</t>
  </si>
  <si>
    <t>广西中泰象郡建设投资有限公司</t>
  </si>
  <si>
    <t>凭祥边境经济合作区水果小镇东盟中草药系列加工配套设施建设项目</t>
  </si>
  <si>
    <t>广西凭祥水果小镇工业发展投资建设有限公司凭祥边境经济合作区水果小镇东盟中草药系列加工配套设施建设项目</t>
  </si>
  <si>
    <t>2020-451481-50-01-032474</t>
  </si>
  <si>
    <t>总建筑面积约11.1万平方米，建设标准厂房、公共配套设施、水果小镇景观提升改造工程等设施。</t>
  </si>
  <si>
    <t>完成基础开挖10%。</t>
  </si>
  <si>
    <t>完成1#—4#厂房主体结构工程。</t>
  </si>
  <si>
    <t>中国热带农业科学院广西分院建设项目</t>
  </si>
  <si>
    <t>2018-451421-73-03-043639</t>
  </si>
  <si>
    <t>总建筑面积3.8万平方米，建设科研用房、脱毒种苗加工车间、实验室等。</t>
  </si>
  <si>
    <t>已完成生物技术实验室周边道路、护坡、围墙，已完成热带农业综合实验室内装修工程、完成周边道路基础施工，正在施工主入口挡土墙。</t>
  </si>
  <si>
    <t>完成综合实验室、生物技术实验室、试验基地基础设施改造建设。</t>
  </si>
  <si>
    <t>中国热带农业科学院</t>
  </si>
  <si>
    <t>G219宁明北山至爱店旺英公路</t>
  </si>
  <si>
    <t>崇左市交通运输局G219宁明北山至爱店旺英公路</t>
  </si>
  <si>
    <t>2019-451422-48-01-008803</t>
  </si>
  <si>
    <t>二级公路，全长约51.2千米，路基红线宽10/15米。</t>
  </si>
  <si>
    <t>完成路基工程50%。</t>
  </si>
  <si>
    <t>崇左市交通运输局</t>
  </si>
  <si>
    <t>龙州县龙水大道工程</t>
  </si>
  <si>
    <t>龙州县交通运输局龙州县龙水大道工程</t>
  </si>
  <si>
    <t>2018-451423-48-01-033636</t>
  </si>
  <si>
    <t>城市主干路，路线全长7千米，路面红线宽60米。</t>
  </si>
  <si>
    <t>新建段1.7千米中层沥青摊铺完成，改造段5.4千米半幅底层沥青摊铺完成，完成总工程量的60%。</t>
  </si>
  <si>
    <t>完成沥青层铺设。</t>
  </si>
  <si>
    <t>龙州县交通运输局</t>
  </si>
  <si>
    <t>大新德天至宁明花山公路</t>
  </si>
  <si>
    <t>崇左市交通运输局大新德天至宁明花山公路</t>
  </si>
  <si>
    <t>2017-451400-54-02-025297</t>
  </si>
  <si>
    <t>二级公路，路线全长86.6千米，路基红线宽22.5米。</t>
  </si>
  <si>
    <t>一期工程除服务区及加油站等房建工程未完成以外，已全部完成，建成通车。路基工程（二期）累计完成90%；隧道工程（二期）累计完成82%；桥梁工程（二期）累计完成76%；路面工程（二期）累计完成34.5%。</t>
  </si>
  <si>
    <t>完成二期工程建设。</t>
  </si>
  <si>
    <t>G243龙州至凭祥公路</t>
  </si>
  <si>
    <t>崇左市交通运输局G243龙州至凭祥公路</t>
  </si>
  <si>
    <t>2017-451400-54-01-001957</t>
  </si>
  <si>
    <t>二级公路，全长57.93千米，修建里程42.88千米。</t>
  </si>
  <si>
    <t>（一期）路基工程完成98.5%、路面工程完成95%、桥梁工程100%、交安工程完成94%、绿化工程完成94%；（二期）路基工程完成64.3%、桥梁工程完成24.3%。</t>
  </si>
  <si>
    <t>一期工程建成通车，二期工程路基工程完成90%，桥梁工程完成60%。</t>
  </si>
  <si>
    <t>扶绥山圩至中泰产业园公路</t>
  </si>
  <si>
    <t>扶绥县交通投资有限责任公司扶绥山圩至中泰产业园公路</t>
  </si>
  <si>
    <t>2018-451421-48-01-003935</t>
  </si>
  <si>
    <t>一级公路，全长55.1千米，路基红线宽24.5米。</t>
  </si>
  <si>
    <t>山圩至渠黎段部分路段实现基本通车。</t>
  </si>
  <si>
    <t>完成山圩至渠黎段沿线平交道口施工。</t>
  </si>
  <si>
    <t>扶绥县交通投资有限责任公司</t>
  </si>
  <si>
    <t>S562龙州至彬桥二级公路</t>
  </si>
  <si>
    <t>龙州县交通运输局S562龙州至彬桥二级公路</t>
  </si>
  <si>
    <t>2016-451423-48-01-001889</t>
  </si>
  <si>
    <t>二级公路，全长17千米，路基红线宽8.5米。</t>
  </si>
  <si>
    <t>目前路基完成13.7千米；完成垫层13.5千米，完成级配碎石基层13.5千米，水稳层13.5千米，混凝土路面面层11.7千米；圆管涵完成工程量84%，盖板涵完成工程量36.5%，盖板小桥完成100%。完成K线波形护栏4750米。</t>
  </si>
  <si>
    <t>完成13.5千米沥青中层铺设。</t>
  </si>
  <si>
    <t>宁明县海渊至那堪公路</t>
  </si>
  <si>
    <t>宁明县交通运输局宁明县海渊至那堪公路</t>
  </si>
  <si>
    <t>2017-451400-54-01-500188</t>
  </si>
  <si>
    <t>二级公路，全长35.6千米。</t>
  </si>
  <si>
    <t>累计路基完成25千米，完成占比70.46%；砼路面完7千米，完成占比19.7%；桥梁完成占比78%。</t>
  </si>
  <si>
    <t>完成路基10.48千米，砼路面28.48千米，桥梁5座，全线通车。</t>
  </si>
  <si>
    <t>宁明县交通运输局</t>
  </si>
  <si>
    <t>凭祥市边境出口加工产业园二期工程</t>
  </si>
  <si>
    <t>凭祥市祥建发展有限责任公司凭祥市边境出口加工产业园二期工程</t>
  </si>
  <si>
    <t>2019-451481-47-01-029616</t>
  </si>
  <si>
    <t>建设5栋厂房、2栋职工宿舍、厂区外市政道路等。</t>
  </si>
  <si>
    <t>5号厂房完工，1号厂房、职工食堂主体封顶，1号职工宿舍装修完成20%，2号、3号厂房完成主体二层。</t>
  </si>
  <si>
    <t>1号、2号、3号、5号厂房、1号职工宿舍楼、职工食堂完工，4号厂房、2号职工宿舍楼、办公楼主体封顶。</t>
  </si>
  <si>
    <t>凭祥市祥建发展有限责任公司</t>
  </si>
  <si>
    <t>广西溜溜果园产业园有限公司大新县特色水果深加工项目</t>
  </si>
  <si>
    <t>2019-451424-14-03-014204</t>
  </si>
  <si>
    <t>总建筑面积18万平方米，建设行政楼、芒果车间、果干车间及配套设施建设等。</t>
  </si>
  <si>
    <t>17#厂房、13#配套用房、2#宿舍楼完成主体及装修施工、围墙完成施工60%。</t>
  </si>
  <si>
    <t>完成项目二期前期工作并开工建设。</t>
  </si>
  <si>
    <t>广西溜溜果园产业园有限公司</t>
  </si>
  <si>
    <t>广西扶南饲料有限公司年产12万吨反刍饲料项目</t>
  </si>
  <si>
    <t>2019-451421-13-03-029074</t>
  </si>
  <si>
    <t>建设一条年产12万吨反刍饲料生产线，生物蛋白饲料1.8万吨，肉牛精料补充料8.4万吨，肉羊全价料1.8万吨。</t>
  </si>
  <si>
    <t>完成一期工程建设及配套工程，TMR车间、精料车间、干燥间等已试投产。</t>
  </si>
  <si>
    <t>实现一期项目正式投产。</t>
  </si>
  <si>
    <t>广西扶南饲料有限公司</t>
  </si>
  <si>
    <t>宇峰龙州十五亿产值规模健康产业制造项目</t>
  </si>
  <si>
    <t>广西宇峰食品有限公司宇峰龙州十五亿产值规模健康产业制造项目</t>
  </si>
  <si>
    <t>2019-451423-14-03-020235</t>
  </si>
  <si>
    <t>建设提取车间和食品深加工车间、质检、开发中心等。</t>
  </si>
  <si>
    <t>完成土地平整、强夯基础施工；开始进行围墙建设。</t>
  </si>
  <si>
    <t>完成部分工程项目建筑单体施工，进行生产设备设施的安装工作。</t>
  </si>
  <si>
    <t>广西宇峰食品有限公司</t>
  </si>
  <si>
    <t>扶绥新奥能源发展有限公司山圩产业园综合能源项目</t>
  </si>
  <si>
    <t>2019-451421-44-02-001105</t>
  </si>
  <si>
    <t>新建4×45蒸吨次高压生物质蒸汽锅炉,2×9兆瓦背压式汽轮机等配套设施。</t>
  </si>
  <si>
    <t>1号锅炉投产，实现园区集中供热。2号锅炉本体施工及管网已完成。厂内工程及中线鑫源片区蒸汽管网已基本完成建设工作。西线管网工程那利路段正在建设。</t>
  </si>
  <si>
    <t>西线管网工程那利路段完工。</t>
  </si>
  <si>
    <t>扶绥新奥能源发展有限公司</t>
  </si>
  <si>
    <t>崇左港中心港区濑湍作业区工程</t>
  </si>
  <si>
    <t>崇左市交通投资有限公司崇左港中心港区濑湍作业区工程</t>
  </si>
  <si>
    <t>2019-451402-55-01-012499</t>
  </si>
  <si>
    <t>4个1000吨级通用散货泊位、4个1000吨级多用途泊位；设计年吞吐能力445.9万吨。</t>
  </si>
  <si>
    <t>一期工程（5#-8#泊位）已完成环保验收，水保验收，后方陆域交工验收工作；二期工程（1#-4#泊位）码头主体结构已全部完成。</t>
  </si>
  <si>
    <t>完成二期装卸工艺设备的安装、完成房建工程（宿舍及食堂）建设。</t>
  </si>
  <si>
    <t>崇左市交通投资有限公司</t>
  </si>
  <si>
    <t>崇左中心港区叫册作业区一期工程</t>
  </si>
  <si>
    <t>崇左南方水泥有限公司崇左中心港区叫册作业区一期工程</t>
  </si>
  <si>
    <t>2018-451402-55-02-025514</t>
  </si>
  <si>
    <t>新建5个1000吨级泊位码头。</t>
  </si>
  <si>
    <t>1#、2#泊位开工建设。</t>
  </si>
  <si>
    <t>1#、2#泊位主体完工。</t>
  </si>
  <si>
    <t>崇左南方水泥有限公司</t>
  </si>
  <si>
    <t>广西石埠乳业生态牧场二期项目</t>
  </si>
  <si>
    <t>广西石埠乳业生态观光牧场有限公司广西石埠乳业生态牧场二期项目</t>
  </si>
  <si>
    <t>2019-451421-03-03-011553</t>
  </si>
  <si>
    <t>总建筑面积2.6万平方米，建设奶牛科普馆、建设栈道、玻璃栈道等设施。</t>
  </si>
  <si>
    <t>山顶瀑布已完成建设；九曲桥旁叠水区已完成建设；溶洞内引水工程已完成建设；九曲桥旁观景台已完成建设；天空之境景观平台已完成建设。</t>
  </si>
  <si>
    <t>完成园区大门建设；完成瀑布餐厅建设；完成田间工程示范区规划，并启动部分内容建设。</t>
  </si>
  <si>
    <t>广西石埠乳业生态观光牧场有限公司</t>
  </si>
  <si>
    <t>大新县安民大健康文化旅游产业园项目</t>
  </si>
  <si>
    <t>广西宏恩投资有限公司大新县安民大健康文化旅游产业园项目</t>
  </si>
  <si>
    <t>2020-451424-85-03-004137</t>
  </si>
  <si>
    <t>创办吉恩颐养学院、建设老年人大学，打造民族文化艺术中心、吉恩康复医院等。</t>
  </si>
  <si>
    <t>完成园区5.1千米路网建设，正在实施入口段路网施工。</t>
  </si>
  <si>
    <t>完成入口段路网施工，完成养老院一期、全民健身中心、游客中心等单体项目施工，完成公园建设。</t>
  </si>
  <si>
    <t>广西宏恩投资有限公司</t>
  </si>
  <si>
    <t>凭祥友谊关景区创建国家5A级旅游景区建设项目</t>
  </si>
  <si>
    <t>凭祥市祥旅旅游开发有限公司友谊关景区基础设施提升改造工程</t>
  </si>
  <si>
    <t>2018-451481-47-01-044479</t>
  </si>
  <si>
    <t>总建筑面积9.8万平方米，新建大捷广场（桥梁工程）、免税店、风雨长廊、友谊关历史陈列馆等设施。</t>
  </si>
  <si>
    <t>胜利广场已完工；中国边贸第一街建设项目已完成总工程量90%；友谊关历史陈列馆主体工程项目已完成总工程量98.4%。</t>
  </si>
  <si>
    <t>边贸第一街、友谊关历史陈列馆投入使用。</t>
  </si>
  <si>
    <t>凭祥市祥旅旅游开发有限公司</t>
  </si>
  <si>
    <t>广西崇左市狮子头森林公园</t>
  </si>
  <si>
    <t>广西崇左市狮子头森林公园有限公司广西崇左市狮子头森林公园</t>
  </si>
  <si>
    <t>2018-451422-61-03-042075</t>
  </si>
  <si>
    <t>建设游客接待服务中心、停车场、弘德书院等人文景点以及通往各景点的道路和安全设施。</t>
  </si>
  <si>
    <t>大雄宝殿开挖基础。</t>
  </si>
  <si>
    <t>完成森林公园建设用地基础勘探、中华百家姓纪念馆基础建设。</t>
  </si>
  <si>
    <t>广西崇左市狮子头森林公园有限公司</t>
  </si>
  <si>
    <t>锦纶泰镜湖生态旅游区项目</t>
  </si>
  <si>
    <t>崇左市江州区象郡旅游投资有限责任公司黑水河综合旅游开发—新和龙腾漂流项目</t>
  </si>
  <si>
    <t>2019-451402-89-03-042305</t>
  </si>
  <si>
    <t>建设高山漂流、空中漂流、原生态漂流、高空玻璃观光走廊、观景瀑布、特色民宿村、高端游艇码头等。</t>
  </si>
  <si>
    <t>彩虹滑道、山道滑车（含运车索道）、山体漂流、空中漂流、天空之境已建设完成，正在试运营。景区内配套工程正在施工建设。</t>
  </si>
  <si>
    <t>完善配套设施建设。</t>
  </si>
  <si>
    <t>崇左市江州区象郡旅游投资有限责任公司</t>
  </si>
  <si>
    <t>高低压成套开关设备产业项目</t>
  </si>
  <si>
    <t>广西亮朗线缆有限公司高低压成套开关设备产业项目</t>
  </si>
  <si>
    <t>2019-451421-38-03-040897</t>
  </si>
  <si>
    <t>年生产电缆10吨，年产电力高低压成套开关设备2680台，箱式变电站230台，建设室内厂房1.6万平方米及相应配套设施。</t>
  </si>
  <si>
    <t>完成1#厂房主体建设，办公楼、宿舍楼装修40%。</t>
  </si>
  <si>
    <t>广西亮朗线缆有限公司</t>
  </si>
  <si>
    <t>年产100万立方米新型环保建材预制装配式混凝土构件生产制造项目</t>
  </si>
  <si>
    <t>广西盛天舜兴矿业有限公司年产100万立方米新型环保建材预制装配式混凝土构件生产制造项目</t>
  </si>
  <si>
    <t>2019-451421-50-03-036281</t>
  </si>
  <si>
    <t>建设年产100万立方米预制装配式混凝土构件项目及年产1000万吨砂石骨料配套项目。</t>
  </si>
  <si>
    <t>年产1000万吨砂石骨料配套项目正在进行生产线、料库基础建设工作。</t>
  </si>
  <si>
    <t>年产100万立方米预制装配式项目，进行设备土建工作，进行生产线安装。年产1000万吨砂石骨料配套项目，完成料库、生产线及相关设备建设工作，试生产。</t>
  </si>
  <si>
    <t>广西盛天舜兴矿业有限公司</t>
  </si>
  <si>
    <t>中泰产业园年产10万立方装配式建筑材料（PC）产业项目</t>
  </si>
  <si>
    <t>广西云鑫新型建材有限公司中泰产业园年产10万立方装配式建筑材料（PC）产业项目</t>
  </si>
  <si>
    <t>2020-451403-30-03-002077</t>
  </si>
  <si>
    <t>新建装配式（PC）生产线主厂房、综合办公楼、年产60万吨干混砂浆和特种砂浆生产线、年产100万立方混凝土搅拌生产线、年产500万吨机制人工砂生产线。</t>
  </si>
  <si>
    <t>一期全部实现投产。</t>
  </si>
  <si>
    <t>完成二期部分厂房主体建设。</t>
  </si>
  <si>
    <t>广西云鑫新型建材有限公司</t>
  </si>
  <si>
    <t>广西扶绥正伦钢结构有限公司年产2.5万吨桥梁钢结构生产项目</t>
  </si>
  <si>
    <t>2018-451421-41-03-009313</t>
  </si>
  <si>
    <t>建设厂房约1万平方米，包括冷加工车间、机加工车间、总拼装车间等，形成年产2.5万吨/年的桥梁钢结构生产能力。</t>
  </si>
  <si>
    <t>综合楼、2#厂房竣工，1#厂房及3#厂房半幅完成土建。</t>
  </si>
  <si>
    <t>完成1#厂房上构、3#厂房半幅上构、宿舍楼建设。</t>
  </si>
  <si>
    <t>广西扶绥正伦钢结构有限公司</t>
  </si>
  <si>
    <t>中国-东盟南宁空港扶绥经济区自来水厂及配套管网工程</t>
  </si>
  <si>
    <t>广西扶绥启源水务投资有限公司中国-东盟南宁空港扶绥经济区自来水厂及配套管网工程</t>
  </si>
  <si>
    <t>2020-451421-46-01-006210</t>
  </si>
  <si>
    <t>新建一座近期规模为20万立方米/天净水厂，扩建规模为26万立方米/天加压站，配套配水管网等设施。</t>
  </si>
  <si>
    <t>完成管槽开挖2千米，安装DN1400管共1千米，完成2/3汪庄河围堰水管安装焊接工作。</t>
  </si>
  <si>
    <t>完成取水头部泵房地下结构；净水厂结构筑物完成15%；第二加压站结构筑物完成22%；空港东加压站结构筑物完成18%；配套管网完成40%。</t>
  </si>
  <si>
    <t>广西扶绥启源水务投资有限公司</t>
  </si>
  <si>
    <t>崇左市江州区蔗糖循环经济产业园给水工程项目</t>
  </si>
  <si>
    <t>崇左市兴合投资开发有限责任公司崇左市江州区蔗糖循环经济产业园给水工程项目</t>
  </si>
  <si>
    <t>2017-451402-78-01-020971</t>
  </si>
  <si>
    <t>建设供水量1.5万吨/日自来水厂，铺设厂房配套供水管网21千米等配套工程。</t>
  </si>
  <si>
    <t>完成送水泵房及配电间一层楼板混凝土浇筑及砌筑工程、工业清水池主体结构及砌筑工程、配水井主体结构、网格絮凝沉淀池、污泥池、机修间、加药间基础工程。</t>
  </si>
  <si>
    <t>完成主体结构及配套设施工程。</t>
  </si>
  <si>
    <t>S215崇左至宁明公路</t>
  </si>
  <si>
    <t>崇左市交通运输局S215崇左至宁明公路</t>
  </si>
  <si>
    <t>2019-451422-48-01-003541</t>
  </si>
  <si>
    <t>二级公路，路线全长约55千米，路基红线宽10米。</t>
  </si>
  <si>
    <t>一期工程路基填方完成率79.9%；涵洞工程完成率77.2%；路面工程完成率45.1%。</t>
  </si>
  <si>
    <t>一期工程建成通车，二期工程完成征地60%，路基工程完成40%。</t>
  </si>
  <si>
    <t>东佳杰光学膜生产项目</t>
  </si>
  <si>
    <t>广西向东电子科技有限公司东佳杰光学膜生产项目</t>
  </si>
  <si>
    <t>2020-451421-30-03-006700</t>
  </si>
  <si>
    <t>建设光学类材料、增光膜、反射膜等生产线。</t>
  </si>
  <si>
    <t>完成1#厂房建成投产，5#仓库建成主体工程。</t>
  </si>
  <si>
    <t>完成新建厂房一栋。</t>
  </si>
  <si>
    <t>广西向东电子科技有限公司</t>
  </si>
  <si>
    <t>广西凭祥综合保税区快速通道二期工程</t>
  </si>
  <si>
    <t>凭祥市交通运输局广西凭祥综合保税区快速通道二期工程</t>
  </si>
  <si>
    <t>2018-451481-54-01-016120</t>
  </si>
  <si>
    <t>二级公路，全长5.5千米，路基红线宽17米。</t>
  </si>
  <si>
    <t>K0+000～K0+500段路基工程、排水工程基本完成，K0+500～K1+360段除了K0+500～K0+850段为大挖方外，其余路段路基工程、桥涵工程基本完成。</t>
  </si>
  <si>
    <t>完成2.2千米路基施工。</t>
  </si>
  <si>
    <t>凭祥市交通运输局</t>
  </si>
  <si>
    <t>南宁空港扶绥经济区木业家居产业集聚区桂民投产业园干道系统工程（一期）</t>
  </si>
  <si>
    <t>广西扶绥启源水务投资有限公司南宁空港扶绥经济区木业家居产业集聚区桂民投产业园干道系统工程（一期）</t>
  </si>
  <si>
    <t>2019-451421-48-01-040066</t>
  </si>
  <si>
    <t>新建四条市政道路，总长度约19.26千米。</t>
  </si>
  <si>
    <t>龙昌大道、经十一路、经十三路开展污水管道工程、雨水管道工程、级配碎石层，纬十路完成土方工程60%。</t>
  </si>
  <si>
    <t>龙昌大道、经十一路、经十三路完成道路、绿化、亮化工程；纬十路完成至沥青层。</t>
  </si>
  <si>
    <t>南宁空港扶绥经济区桂民投产业园一期路网工程</t>
  </si>
  <si>
    <t>广西空港投资开发有限责任公司南宁空港扶绥经济区桂民投产业园一期路网工程</t>
  </si>
  <si>
    <t>2020-451421-54-01-007277</t>
  </si>
  <si>
    <t>包含5条路网，总长度约为11千米.</t>
  </si>
  <si>
    <t>港源路、经二路、永福路、凤鸣路、长寿路正在进行施工。</t>
  </si>
  <si>
    <t>完成主体工程的60%，部分道路达到通车条件。</t>
  </si>
  <si>
    <t>广西空港投资开发有限责任公司</t>
  </si>
  <si>
    <t>南宁空港扶绥经济区桂民投产业园二期路网工程</t>
  </si>
  <si>
    <t>广西空港投资开发有限责任公司南宁空港扶绥经济区桂民投产业园二期路网工程</t>
  </si>
  <si>
    <t>2020-451421-54-01-028102</t>
  </si>
  <si>
    <t>路网工程包含6条路网，总长度约6千米。</t>
  </si>
  <si>
    <t>纬一路、纬二路、红棉路、华强路、扬明路、吉安路正在进行施工。</t>
  </si>
  <si>
    <t>完成主体工程的80%，部分道路达到通车条件。</t>
  </si>
  <si>
    <t>广西中国-东盟青年产业园凤湖路、龙湖路工程</t>
  </si>
  <si>
    <t>广西中盛建设投资有限公司广西中国-东盟青年产业园凤湖路、龙湖路工程</t>
  </si>
  <si>
    <t>2017-451421-48-01-002200</t>
  </si>
  <si>
    <t>城市次干路，设计路线全长3987米，道路红线宽16.5米；龙湖路、绕湖路全长5671米，道路红线宽16.5米；丰源路全长2127米，道路红线宽9米。</t>
  </si>
  <si>
    <t>凤湖路完成2千米的水稳层及雨污水管铺设，龙湖路完成度假村路段800米沥青铺设。</t>
  </si>
  <si>
    <t>凤湖路完成水稳层铺设，龙湖路完成沥青铺设。</t>
  </si>
  <si>
    <t>广西扶绥林业循环经济带雷卡分园道路系统（一期）工程</t>
  </si>
  <si>
    <t>广西扶绥启源水务投资有限公司广西扶绥林业循环经济带雷卡分园道路系统（一期）工程</t>
  </si>
  <si>
    <t>2018-451421-48-01-043678</t>
  </si>
  <si>
    <t>建设7条市政道路，总长9.8千米，包含经五路、经六路、经七路、经八路、经九路、纬六路、纬七路。</t>
  </si>
  <si>
    <t>经五路、经八路、经九路、纬七路、纬六路正在进行施工。</t>
  </si>
  <si>
    <t>经五路、经六路、经七路主体完工通车；经八路、经九路、纬七路、纬六路完成水稳层建设。</t>
  </si>
  <si>
    <t>扶绥将军岭码头疏港大道</t>
  </si>
  <si>
    <t>广西空港投资开发有限责任公司扶绥将军岭码头疏港大道</t>
  </si>
  <si>
    <t>2017-451421-48-01-027362</t>
  </si>
  <si>
    <t>城市主干道，全长9.9千米，路基红线宽40米。</t>
  </si>
  <si>
    <t>完成土石方开挖100万立方米。</t>
  </si>
  <si>
    <t>完成土方工程20%。</t>
  </si>
  <si>
    <t>广西·中国糖业园空港园区路网工程</t>
  </si>
  <si>
    <t>广西空港投资开发有限责任公司广西·中国糖业园空港园区路网工程</t>
  </si>
  <si>
    <t>2019-451421-54-01-032034</t>
  </si>
  <si>
    <t>建设双全路等5条道路，总长17.8千米。</t>
  </si>
  <si>
    <t>双全路（广纳路-玄武路）、华阳路（永福路-上龙大道段）、高新路（长寿路-上龙大道段）正在进行施工。广纳路（五洲路-双全路段）已竣工验收。</t>
  </si>
  <si>
    <t>双全路（广纳路-玄武路）完工；华阳路（永福路-上龙大道段）完工；高新路（长寿路-上龙大道段）完成土方工程。</t>
  </si>
  <si>
    <t>宁明县花山大道工程</t>
  </si>
  <si>
    <t>宁明县住房和城乡建设局宁明县花山大道工程</t>
  </si>
  <si>
    <t>2018-451422-54-01-035966</t>
  </si>
  <si>
    <t>新建城市主干路，全长8.2千米。</t>
  </si>
  <si>
    <t>花山大道城南新区路段施工建设。</t>
  </si>
  <si>
    <t>完成花山大道城南新区路段的配套管网和沥青路面摊铺压实。</t>
  </si>
  <si>
    <t>宁明县住房和城乡建设局</t>
  </si>
  <si>
    <t>凭祥—宁明贸易加工区产业大道工程</t>
  </si>
  <si>
    <t>崇左市凭祥边境经济合作区管理委员会凭祥—宁明贸易加工区产业大道工程</t>
  </si>
  <si>
    <t>2016-451400-54-01-006240</t>
  </si>
  <si>
    <t>全长16.4千米，红线宽50米，双向六车道。</t>
  </si>
  <si>
    <t>三个标段实现级配层铺设约14.1千米，水稳层铺设右幅路面14.1千米，左幅路面8.8千米，粗式沥青铺设右幅路面完成14千米，左幅路面完成5.2千米。</t>
  </si>
  <si>
    <t>完成主车道沥青路面铺设，以及相关地下管道铺设。</t>
  </si>
  <si>
    <t>崇左市凭祥边境经济合作区管理委员会</t>
  </si>
  <si>
    <t>广西山圩产业园干道系统工程（三期）</t>
  </si>
  <si>
    <t>扶绥顺承水务投资有限公司广西山圩产业园干道系统工程（三期）</t>
  </si>
  <si>
    <t>2019-451421-78-01-015818</t>
  </si>
  <si>
    <t>新建三条市政道路，包括道路工程、桥梁工程等。</t>
  </si>
  <si>
    <t>横二路、纵二路B段进行沥青路面铺设；中桥完成半幅桥面混凝土浇筑，完成总工程量50%。</t>
  </si>
  <si>
    <t>横二路南侧完成工程量的100%；北侧完成沥青路面摊铺60%；纵二路B段沥青路面完成铺设80%；中桥完成半幅桥面混凝土浇筑，总工程量80%。</t>
  </si>
  <si>
    <t>扶绥顺承水务投资有限公司</t>
  </si>
  <si>
    <t>江州区双胞胎年出栏120万头生猪养殖产业链项目</t>
  </si>
  <si>
    <t>崇左双胞胎猪业有限公司江州区双胞胎年出栏120万头生猪养殖产业链项目</t>
  </si>
  <si>
    <t>2020-451402-03-03-048554</t>
  </si>
  <si>
    <t>建设年出栏120万头生猪养殖产业链生产线。</t>
  </si>
  <si>
    <t>左州镇渠西农场母猪扩繁场项目一期已完成。</t>
  </si>
  <si>
    <t>完成渠西农场清表，开工建设群力林场渠茗分场母猪扩繁厂项目。</t>
  </si>
  <si>
    <t>崇左双胞胎猪业有限公司</t>
  </si>
  <si>
    <t>江州区双胞胎年产36万吨饲料生产项目建设</t>
  </si>
  <si>
    <t>崇左双胞胎饲料有限公司江州区双胞胎年产36万吨饲料生产项目建设</t>
  </si>
  <si>
    <t>2020-451402-13-03-054804</t>
  </si>
  <si>
    <t>建设饲料加工、屠宰、深加工及生物肥等全产业链项目。</t>
  </si>
  <si>
    <t>已建成综合楼一楼主体框架，宿舍楼地基浇筑。</t>
  </si>
  <si>
    <t>完成综合楼、宿舍楼等主体建设。</t>
  </si>
  <si>
    <t>崇左双胞胎饲料有限公司</t>
  </si>
  <si>
    <t>崇左市（天等县）蔗叶养牛产业扶贫项目（一期）</t>
  </si>
  <si>
    <t>天等县鑫牛投资有限责任公司崇左市（天等县）蔗叶养牛产业扶贫项目（一期）</t>
  </si>
  <si>
    <t>2020-451425-03-01-025928</t>
  </si>
  <si>
    <t>生产区建筑面积约33.4万平方米，建设生产繁殖育区、辅助生产区及其他基础设施等。</t>
  </si>
  <si>
    <t>完成青贮窖12跨主体结构87%及地坪浇筑15%；完成场地平整工程量50%；完成空怀牛舍3的7栋基础总工程的45%；完成功能房基础5%；完成青贮窖设备、TMR加工车间设备的订购；完成场内两座石山爆破总工程量的20%。</t>
  </si>
  <si>
    <t>完成56栋牛舍建设。</t>
  </si>
  <si>
    <t>天等县鑫牛投资有限责任公司</t>
  </si>
  <si>
    <t>宁明新希望六和生猪养殖产业项目</t>
  </si>
  <si>
    <t>宁明新好农牧有限公司宁明新希望六和生猪养殖产业项目</t>
  </si>
  <si>
    <t>2018-451422-03-03-043140</t>
  </si>
  <si>
    <t>年出栏50万头生猪。</t>
  </si>
  <si>
    <t>土方一标已完成98%，土方二标完成100%，挡土墙已完成，格构梁完成5%。</t>
  </si>
  <si>
    <t>宁明新好农牧有限公司</t>
  </si>
  <si>
    <t>崇左江城温氏畜牧有限公司一体化生猪养殖项目</t>
  </si>
  <si>
    <t>崇左江城温氏畜牧有限公司崇左江城温氏畜牧有限公司一体化生猪养殖项目</t>
  </si>
  <si>
    <t>2020-451402-03-03-005758</t>
  </si>
  <si>
    <t>总建筑面积45万平方米,建设5个种猪场、3个育肥场、25个大型生态养殖小区，总建筑面积512万平方米；建设建办公总部及饲料厂。</t>
  </si>
  <si>
    <t>驮卢渠邦种猪场整体施工进度已达70%。其中土建主体工程完成约90%；钢结构工程完成约75%；设备安装完成30%。</t>
  </si>
  <si>
    <t>完成渠邦种猪场建设。</t>
  </si>
  <si>
    <t>崇左江城温氏畜牧有限公司</t>
  </si>
  <si>
    <t>崇左江洲温氏畜牧有限公司一体化生猪养殖项目</t>
  </si>
  <si>
    <t>2020-451402-03-03-003324</t>
  </si>
  <si>
    <t>总建筑面积42万平方米，建设5个种猪场、2个育肥场、25个大型生态养殖小区，建设办公总部及饲料厂。</t>
  </si>
  <si>
    <t>已完成养殖基地、育肥基地用地租赁近1万多亩，现项目办公楼、食堂、宿舍楼、附属套房、散装车间、主车间、研发楼主体工程均已完成。</t>
  </si>
  <si>
    <t>完成办公总部建设。</t>
  </si>
  <si>
    <t>崇左江洲温氏畜牧有限公司</t>
  </si>
  <si>
    <t>崇左温氏肉鸭一体化养殖项目</t>
  </si>
  <si>
    <t>崇左温氏畜牧有限公司崇左温氏肉鸭一体化养殖项目</t>
  </si>
  <si>
    <t>2020-451402-03-03-006928</t>
  </si>
  <si>
    <t>建设办公总部（含办公楼、饲料厂、销售平台、员工宿舍等），年上市肉鸭3000万只。</t>
  </si>
  <si>
    <t>孵化厂土建已完工；一期设计种鸭舍共19栋，现已交付使用16栋，已投产11栋。累计完成建设并投入使用鸭舍118栋,其中沿井30栋、垌平33栋、岜内55栋。</t>
  </si>
  <si>
    <t>完成鸭舍交付，完成办公楼、员工宿舍、饲料厂全部建设。</t>
  </si>
  <si>
    <t>崇左温氏畜牧有限公司</t>
  </si>
  <si>
    <t>20万吨/年半水-二水湿法磷酸及精深加工项目</t>
  </si>
  <si>
    <t>广西鹏越生态科技有限公司20万吨/年半水-二水湿法磷酸及精深加工项目</t>
  </si>
  <si>
    <t>2019-451421-26-03-029338</t>
  </si>
  <si>
    <t>建设20万吨/年半水-二水湿法磷酸装置、10万吨/年磷酸浓缩装置、10万吨/年食品级净化磷酸生产线、15万吨/年饲料级磷酸二氢钙生产线等。</t>
  </si>
  <si>
    <t>经一路地面硬化完成60%；纬三路完成水稳层50%工程量；经六路水管完成工程量80%；完成研发大楼主体工程，基本具备装修条件。</t>
  </si>
  <si>
    <t>完成项目半水-二水系列80%工程进度。</t>
  </si>
  <si>
    <t>广西鹏越生态科技有限公司</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</si>
</sst>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quot;由2021年&quot;@&quot;结&quot;&quot;转&quot;"/>
    <numFmt numFmtId="177" formatCode="General&quot;项&quot;"/>
    <numFmt numFmtId="178" formatCode="0_ "/>
    <numFmt numFmtId="179" formatCode="0.00_ "/>
    <numFmt numFmtId="180" formatCode="0_);[Red]\(0\)"/>
    <numFmt numFmtId="181" formatCode="0.00_);[Red]\(0.00\)"/>
    <numFmt numFmtId="182" formatCode="yyyy&quot;年&quot;m&quot;月&quot;;@"/>
  </numFmts>
  <fonts count="38">
    <font>
      <sz val="11"/>
      <color indexed="8"/>
      <name val="宋体"/>
      <charset val="134"/>
      <scheme val="minor"/>
    </font>
    <font>
      <b/>
      <sz val="11"/>
      <color indexed="8"/>
      <name val="宋体"/>
      <charset val="134"/>
      <scheme val="minor"/>
    </font>
    <font>
      <sz val="12"/>
      <name val="宋体"/>
      <charset val="134"/>
    </font>
    <font>
      <b/>
      <sz val="11"/>
      <name val="宋体"/>
      <charset val="134"/>
      <scheme val="minor"/>
    </font>
    <font>
      <b/>
      <sz val="11"/>
      <name val="宋体"/>
      <charset val="134"/>
    </font>
    <font>
      <b/>
      <sz val="16"/>
      <name val="宋体"/>
      <charset val="134"/>
      <scheme val="minor"/>
    </font>
    <font>
      <b/>
      <sz val="16"/>
      <color indexed="8"/>
      <name val="宋体"/>
      <charset val="134"/>
      <scheme val="minor"/>
    </font>
    <font>
      <sz val="18"/>
      <color indexed="8"/>
      <name val="宋体"/>
      <charset val="134"/>
      <scheme val="minor"/>
    </font>
    <font>
      <sz val="16"/>
      <name val="黑体"/>
      <charset val="134"/>
    </font>
    <font>
      <sz val="11"/>
      <name val="宋体"/>
      <charset val="134"/>
      <scheme val="minor"/>
    </font>
    <font>
      <sz val="20"/>
      <name val="方正小标宋简体"/>
      <charset val="134"/>
    </font>
    <font>
      <b/>
      <sz val="16"/>
      <name val="宋体"/>
      <charset val="134"/>
    </font>
    <font>
      <sz val="16"/>
      <name val="宋体"/>
      <charset val="134"/>
      <scheme val="minor"/>
    </font>
    <font>
      <sz val="16"/>
      <name val="宋体"/>
      <charset val="134"/>
    </font>
    <font>
      <sz val="18"/>
      <name val="宋体"/>
      <charset val="134"/>
      <scheme val="minor"/>
    </font>
    <font>
      <sz val="16"/>
      <name val="宋体"/>
      <charset val="0"/>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134"/>
      <scheme val="minor"/>
    </font>
    <font>
      <sz val="11"/>
      <color indexed="8"/>
      <name val="宋体"/>
      <charset val="134"/>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6"/>
      <name val="Arial"/>
      <charset val="134"/>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61">
    <xf numFmtId="0" fontId="0" fillId="0" borderId="0">
      <alignment vertical="center"/>
    </xf>
    <xf numFmtId="42" fontId="19" fillId="0" borderId="0" applyFont="0" applyFill="0" applyBorder="0" applyAlignment="0" applyProtection="0">
      <alignment vertical="center"/>
    </xf>
    <xf numFmtId="0" fontId="21" fillId="19" borderId="0" applyNumberFormat="0" applyBorder="0" applyAlignment="0" applyProtection="0">
      <alignment vertical="center"/>
    </xf>
    <xf numFmtId="0" fontId="32" fillId="25" borderId="9"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1" fillId="13" borderId="0" applyNumberFormat="0" applyBorder="0" applyAlignment="0" applyProtection="0">
      <alignment vertical="center"/>
    </xf>
    <xf numFmtId="0" fontId="24" fillId="9" borderId="0" applyNumberFormat="0" applyBorder="0" applyAlignment="0" applyProtection="0">
      <alignment vertical="center"/>
    </xf>
    <xf numFmtId="43" fontId="19" fillId="0" borderId="0" applyFont="0" applyFill="0" applyBorder="0" applyAlignment="0" applyProtection="0">
      <alignment vertical="center"/>
    </xf>
    <xf numFmtId="0" fontId="16" fillId="16" borderId="0" applyNumberFormat="0" applyBorder="0" applyAlignment="0" applyProtection="0">
      <alignment vertical="center"/>
    </xf>
    <xf numFmtId="0" fontId="36" fillId="0" borderId="0" applyNumberFormat="0" applyFill="0" applyBorder="0" applyAlignment="0" applyProtection="0">
      <alignment vertical="center"/>
    </xf>
    <xf numFmtId="9" fontId="19" fillId="0" borderId="0" applyFont="0" applyFill="0" applyBorder="0" applyAlignment="0" applyProtection="0">
      <alignment vertical="center"/>
    </xf>
    <xf numFmtId="0" fontId="23" fillId="0" borderId="0" applyNumberFormat="0" applyFill="0" applyBorder="0" applyAlignment="0" applyProtection="0">
      <alignment vertical="center"/>
    </xf>
    <xf numFmtId="0" fontId="19" fillId="24" borderId="10" applyNumberFormat="0" applyFont="0" applyAlignment="0" applyProtection="0">
      <alignment vertical="center"/>
    </xf>
    <xf numFmtId="0" fontId="16" fillId="23"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8" applyNumberFormat="0" applyFill="0" applyAlignment="0" applyProtection="0">
      <alignment vertical="center"/>
    </xf>
    <xf numFmtId="0" fontId="2" fillId="0" borderId="0"/>
    <xf numFmtId="0" fontId="34" fillId="0" borderId="8" applyNumberFormat="0" applyFill="0" applyAlignment="0" applyProtection="0">
      <alignment vertical="center"/>
    </xf>
    <xf numFmtId="0" fontId="16" fillId="15" borderId="0" applyNumberFormat="0" applyBorder="0" applyAlignment="0" applyProtection="0">
      <alignment vertical="center"/>
    </xf>
    <xf numFmtId="0" fontId="22" fillId="0" borderId="12" applyNumberFormat="0" applyFill="0" applyAlignment="0" applyProtection="0">
      <alignment vertical="center"/>
    </xf>
    <xf numFmtId="0" fontId="16" fillId="22" borderId="0" applyNumberFormat="0" applyBorder="0" applyAlignment="0" applyProtection="0">
      <alignment vertical="center"/>
    </xf>
    <xf numFmtId="0" fontId="17" fillId="5" borderId="5" applyNumberFormat="0" applyAlignment="0" applyProtection="0">
      <alignment vertical="center"/>
    </xf>
    <xf numFmtId="0" fontId="29" fillId="5" borderId="9" applyNumberFormat="0" applyAlignment="0" applyProtection="0">
      <alignment vertical="center"/>
    </xf>
    <xf numFmtId="0" fontId="25" fillId="12" borderId="6" applyNumberFormat="0" applyAlignment="0" applyProtection="0">
      <alignment vertical="center"/>
    </xf>
    <xf numFmtId="0" fontId="19" fillId="0" borderId="0"/>
    <xf numFmtId="0" fontId="21" fillId="32" borderId="0" applyNumberFormat="0" applyBorder="0" applyAlignment="0" applyProtection="0">
      <alignment vertical="center"/>
    </xf>
    <xf numFmtId="0" fontId="16" fillId="28" borderId="0" applyNumberFormat="0" applyBorder="0" applyAlignment="0" applyProtection="0">
      <alignment vertical="center"/>
    </xf>
    <xf numFmtId="0" fontId="27" fillId="0" borderId="7" applyNumberFormat="0" applyFill="0" applyAlignment="0" applyProtection="0">
      <alignment vertical="center"/>
    </xf>
    <xf numFmtId="0" fontId="33" fillId="0" borderId="11" applyNumberFormat="0" applyFill="0" applyAlignment="0" applyProtection="0">
      <alignment vertical="center"/>
    </xf>
    <xf numFmtId="0" fontId="35" fillId="31" borderId="0" applyNumberFormat="0" applyBorder="0" applyAlignment="0" applyProtection="0">
      <alignment vertical="center"/>
    </xf>
    <xf numFmtId="0" fontId="31" fillId="21" borderId="0" applyNumberFormat="0" applyBorder="0" applyAlignment="0" applyProtection="0">
      <alignment vertical="center"/>
    </xf>
    <xf numFmtId="0" fontId="19" fillId="0" borderId="0"/>
    <xf numFmtId="0" fontId="21" fillId="18" borderId="0" applyNumberFormat="0" applyBorder="0" applyAlignment="0" applyProtection="0">
      <alignment vertical="center"/>
    </xf>
    <xf numFmtId="0" fontId="16"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21" fillId="30" borderId="0" applyNumberFormat="0" applyBorder="0" applyAlignment="0" applyProtection="0">
      <alignment vertical="center"/>
    </xf>
    <xf numFmtId="0" fontId="21" fillId="8" borderId="0" applyNumberFormat="0" applyBorder="0" applyAlignment="0" applyProtection="0">
      <alignment vertical="center"/>
    </xf>
    <xf numFmtId="0" fontId="16" fillId="3" borderId="0" applyNumberFormat="0" applyBorder="0" applyAlignment="0" applyProtection="0">
      <alignment vertical="center"/>
    </xf>
    <xf numFmtId="0" fontId="2" fillId="0" borderId="0"/>
    <xf numFmtId="0" fontId="16" fillId="27" borderId="0" applyNumberFormat="0" applyBorder="0" applyAlignment="0" applyProtection="0">
      <alignment vertical="center"/>
    </xf>
    <xf numFmtId="0" fontId="21" fillId="29" borderId="0" applyNumberFormat="0" applyBorder="0" applyAlignment="0" applyProtection="0">
      <alignment vertical="center"/>
    </xf>
    <xf numFmtId="0" fontId="21" fillId="7" borderId="0" applyNumberFormat="0" applyBorder="0" applyAlignment="0" applyProtection="0">
      <alignment vertical="center"/>
    </xf>
    <xf numFmtId="0" fontId="16" fillId="2" borderId="0" applyNumberFormat="0" applyBorder="0" applyAlignment="0" applyProtection="0">
      <alignment vertical="center"/>
    </xf>
    <xf numFmtId="0" fontId="21" fillId="10" borderId="0" applyNumberFormat="0" applyBorder="0" applyAlignment="0" applyProtection="0">
      <alignment vertical="center"/>
    </xf>
    <xf numFmtId="0" fontId="16" fillId="14" borderId="0" applyNumberFormat="0" applyBorder="0" applyAlignment="0" applyProtection="0">
      <alignment vertical="center"/>
    </xf>
    <xf numFmtId="0" fontId="16" fillId="26" borderId="0" applyNumberFormat="0" applyBorder="0" applyAlignment="0" applyProtection="0">
      <alignment vertical="center"/>
    </xf>
    <xf numFmtId="0" fontId="2" fillId="0" borderId="0"/>
    <xf numFmtId="0" fontId="21" fillId="6" borderId="0" applyNumberFormat="0" applyBorder="0" applyAlignment="0" applyProtection="0">
      <alignment vertical="center"/>
    </xf>
    <xf numFmtId="0" fontId="2" fillId="0" borderId="0"/>
    <xf numFmtId="0" fontId="16" fillId="20" borderId="0" applyNumberFormat="0" applyBorder="0" applyAlignment="0" applyProtection="0">
      <alignment vertical="center"/>
    </xf>
    <xf numFmtId="0" fontId="20" fillId="0" borderId="0">
      <alignment vertical="center"/>
    </xf>
    <xf numFmtId="0" fontId="2" fillId="0" borderId="0">
      <alignment vertical="center"/>
    </xf>
    <xf numFmtId="0" fontId="2" fillId="0" borderId="0"/>
    <xf numFmtId="0" fontId="2" fillId="0" borderId="0"/>
    <xf numFmtId="0" fontId="19" fillId="0" borderId="0">
      <alignment vertical="center"/>
    </xf>
    <xf numFmtId="0" fontId="2" fillId="0" borderId="0">
      <alignment vertical="center"/>
    </xf>
  </cellStyleXfs>
  <cellXfs count="79">
    <xf numFmtId="0" fontId="0" fillId="0" borderId="0" xfId="0" applyFont="1">
      <alignment vertical="center"/>
    </xf>
    <xf numFmtId="0" fontId="0" fillId="0" borderId="0" xfId="0" applyFont="1" applyFill="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ont="1" applyFill="1" applyBorder="1" applyAlignment="1">
      <alignment vertical="center"/>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6" fillId="0" borderId="0" xfId="0" applyFont="1" applyFill="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xf>
    <xf numFmtId="178" fontId="0" fillId="0" borderId="0" xfId="0" applyNumberFormat="1" applyFont="1" applyAlignment="1">
      <alignment horizontal="center" vertical="center"/>
    </xf>
    <xf numFmtId="0" fontId="7" fillId="0" borderId="0" xfId="0" applyFont="1" applyAlignment="1">
      <alignment horizontal="left"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xf>
    <xf numFmtId="178" fontId="9"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left" vertical="center"/>
    </xf>
    <xf numFmtId="0" fontId="9" fillId="0" borderId="0" xfId="0" applyFont="1" applyFill="1" applyAlignment="1">
      <alignment horizontal="center" vertical="center"/>
    </xf>
    <xf numFmtId="0" fontId="11" fillId="0" borderId="1" xfId="0"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4" xfId="0" applyFont="1" applyFill="1" applyBorder="1" applyAlignment="1">
      <alignment horizontal="left" vertical="center" wrapText="1"/>
    </xf>
    <xf numFmtId="177"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78" fontId="12"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177" fontId="13" fillId="0" borderId="1" xfId="0" applyNumberFormat="1" applyFont="1" applyFill="1" applyBorder="1" applyAlignment="1">
      <alignment horizontal="left" vertical="center" wrapText="1"/>
    </xf>
    <xf numFmtId="178" fontId="13"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4" fillId="0" borderId="0" xfId="0" applyFont="1" applyFill="1" applyAlignment="1">
      <alignment horizontal="left" vertical="center" wrapText="1"/>
    </xf>
    <xf numFmtId="0" fontId="12" fillId="0" borderId="0" xfId="0" applyFont="1" applyFill="1" applyAlignment="1">
      <alignment horizontal="left" vertical="center"/>
    </xf>
    <xf numFmtId="178" fontId="12" fillId="0" borderId="1" xfId="59" applyNumberFormat="1" applyFont="1" applyFill="1" applyBorder="1" applyAlignment="1">
      <alignment horizontal="center" vertical="center" wrapText="1"/>
    </xf>
    <xf numFmtId="0" fontId="12" fillId="0" borderId="1" xfId="59" applyFont="1" applyFill="1" applyBorder="1" applyAlignment="1">
      <alignment horizontal="left" vertical="center" wrapText="1"/>
    </xf>
    <xf numFmtId="176" fontId="12" fillId="0" borderId="1" xfId="0" applyNumberFormat="1" applyFont="1" applyFill="1" applyBorder="1" applyAlignment="1">
      <alignment horizontal="left" vertical="center" wrapText="1"/>
    </xf>
    <xf numFmtId="179" fontId="12" fillId="0" borderId="1" xfId="59" applyNumberFormat="1" applyFont="1" applyFill="1" applyBorder="1" applyAlignment="1">
      <alignment horizontal="left" vertical="center" wrapText="1"/>
    </xf>
    <xf numFmtId="178" fontId="13" fillId="0" borderId="1" xfId="0" applyNumberFormat="1" applyFont="1" applyFill="1" applyBorder="1" applyAlignment="1">
      <alignment horizontal="left" vertical="center" wrapText="1"/>
    </xf>
    <xf numFmtId="178" fontId="5"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176" fontId="13"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13" fillId="0" borderId="1" xfId="51" applyNumberFormat="1" applyFont="1" applyFill="1" applyBorder="1" applyAlignment="1">
      <alignment horizontal="left" vertical="center" wrapText="1"/>
    </xf>
    <xf numFmtId="0" fontId="15" fillId="0" borderId="1" xfId="51" applyFont="1" applyFill="1" applyBorder="1" applyAlignment="1">
      <alignment horizontal="left" vertical="center" wrapText="1"/>
    </xf>
    <xf numFmtId="0" fontId="13" fillId="0" borderId="1" xfId="51" applyFont="1" applyFill="1" applyBorder="1" applyAlignment="1">
      <alignment horizontal="left" vertical="center" wrapText="1"/>
    </xf>
    <xf numFmtId="178" fontId="15" fillId="0" borderId="1" xfId="0" applyNumberFormat="1" applyFont="1" applyFill="1" applyBorder="1" applyAlignment="1">
      <alignment horizontal="center" vertical="center" wrapText="1"/>
    </xf>
    <xf numFmtId="178" fontId="15" fillId="0" borderId="1" xfId="51" applyNumberFormat="1" applyFont="1" applyFill="1" applyBorder="1" applyAlignment="1">
      <alignment horizontal="center" vertical="center" wrapText="1"/>
    </xf>
    <xf numFmtId="0" fontId="15" fillId="0" borderId="1" xfId="51"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180" fontId="13" fillId="0" borderId="1" xfId="51" applyNumberFormat="1" applyFont="1" applyFill="1" applyBorder="1" applyAlignment="1">
      <alignment horizontal="left" vertical="center" wrapText="1"/>
    </xf>
    <xf numFmtId="180" fontId="15" fillId="0" borderId="1" xfId="51" applyNumberFormat="1" applyFont="1" applyFill="1" applyBorder="1" applyAlignment="1">
      <alignment horizontal="left" vertical="center" wrapText="1"/>
    </xf>
    <xf numFmtId="178" fontId="13" fillId="0" borderId="1" xfId="51" applyNumberFormat="1" applyFont="1" applyFill="1" applyBorder="1" applyAlignment="1">
      <alignment horizontal="center" vertical="center" wrapText="1"/>
    </xf>
    <xf numFmtId="179" fontId="13" fillId="0" borderId="1" xfId="0" applyNumberFormat="1" applyFont="1" applyFill="1" applyBorder="1" applyAlignment="1">
      <alignment horizontal="left" vertical="center" wrapText="1"/>
    </xf>
    <xf numFmtId="181" fontId="13" fillId="0" borderId="1" xfId="51"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1" xfId="55" applyFont="1" applyFill="1" applyBorder="1" applyAlignment="1">
      <alignment horizontal="left" vertical="center" wrapText="1"/>
    </xf>
    <xf numFmtId="178" fontId="13" fillId="0" borderId="1" xfId="0" applyNumberFormat="1" applyFont="1" applyFill="1" applyBorder="1" applyAlignment="1">
      <alignment horizontal="center" vertical="center"/>
    </xf>
    <xf numFmtId="57" fontId="13" fillId="0" borderId="1" xfId="0" applyNumberFormat="1" applyFont="1" applyFill="1" applyBorder="1" applyAlignment="1">
      <alignment horizontal="left" vertical="center" wrapText="1"/>
    </xf>
    <xf numFmtId="182" fontId="13"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178" fontId="13" fillId="0" borderId="1" xfId="60" applyNumberFormat="1" applyFont="1" applyFill="1" applyBorder="1" applyAlignment="1">
      <alignment horizontal="center" vertical="center" wrapText="1"/>
    </xf>
    <xf numFmtId="180" fontId="13" fillId="0" borderId="1" xfId="0" applyNumberFormat="1" applyFont="1" applyFill="1" applyBorder="1" applyAlignment="1">
      <alignment horizontal="left" vertical="center" wrapText="1"/>
    </xf>
    <xf numFmtId="0" fontId="13" fillId="0" borderId="1" xfId="43" applyFont="1" applyFill="1" applyBorder="1" applyAlignment="1">
      <alignment horizontal="left" vertical="center" wrapText="1"/>
    </xf>
    <xf numFmtId="178" fontId="13" fillId="0" borderId="1" xfId="59" applyNumberFormat="1" applyFont="1" applyFill="1" applyBorder="1" applyAlignment="1">
      <alignment horizontal="center" vertical="center" wrapText="1"/>
    </xf>
    <xf numFmtId="0" fontId="13" fillId="0" borderId="1" xfId="59" applyFont="1" applyFill="1" applyBorder="1" applyAlignment="1">
      <alignment horizontal="lef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0,0_x000d__x000a_NA_x000d__x000a_"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51"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10 10 2 2 3"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0,0&#13;&#10;NA&#13;&#10;" xfId="51"/>
    <cellStyle name="40% - 强调文字颜色 6" xfId="52" builtinId="51"/>
    <cellStyle name="常规 10 2" xfId="53"/>
    <cellStyle name="60% - 强调文字颜色 6" xfId="54" builtinId="52"/>
    <cellStyle name="Normal" xfId="55"/>
    <cellStyle name="常规 14" xfId="56"/>
    <cellStyle name="gcd" xfId="57"/>
    <cellStyle name="0,0_x005f_x000d__x005f_x000a_NA_x005f_x000d__x005f_x000a_ 10 2 2 2" xfId="58"/>
    <cellStyle name="常规 2" xfId="59"/>
    <cellStyle name="常规 3" xfId="60"/>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720</xdr:row>
      <xdr:rowOff>0</xdr:rowOff>
    </xdr:from>
    <xdr:to>
      <xdr:col>9</xdr:col>
      <xdr:colOff>107315</xdr:colOff>
      <xdr:row>720</xdr:row>
      <xdr:rowOff>198120</xdr:rowOff>
    </xdr:to>
    <xdr:sp>
      <xdr:nvSpPr>
        <xdr:cNvPr id="2"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5"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2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2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2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2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2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2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26"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27"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28"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29"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0"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1"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2"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3"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5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5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5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5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54"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55"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56"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57"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58"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59"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60"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61"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6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6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6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6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6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6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6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6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7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7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7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7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7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7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7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7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7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7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8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8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82"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83"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84"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85"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86"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87"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88"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89"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9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9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9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9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9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9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9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9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9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9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0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0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0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0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0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0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0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0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0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0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110"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111"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112"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113"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114"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115"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116"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117"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1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1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2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2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2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2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2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2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2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2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2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2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3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3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3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3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3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3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3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3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138"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139"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140"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141"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142"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143"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144"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145"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4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4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4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4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5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5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5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5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5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5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5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5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5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5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6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6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6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6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6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16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166"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167"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168"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169"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170"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171"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172"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173"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7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7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7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7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7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7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8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8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8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8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8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8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8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8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8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8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9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9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9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19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194"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195"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196"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197"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198"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199"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00"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01"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0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0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0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0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0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0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0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0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1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1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1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1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1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1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1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1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1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1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2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2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222"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223"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224"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225"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26"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27"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28"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29"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3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3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3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3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3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3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3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3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3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3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4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4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4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4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4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4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4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4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4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4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250"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251"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252"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253"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54"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55"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56"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57"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5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5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6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6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6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6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6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6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6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6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6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6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7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7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7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7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7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7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7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7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278"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279"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280"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281"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82"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83"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84"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285"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8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8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8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8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9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9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9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9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9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9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9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9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9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29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0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0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0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0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0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0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306"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307"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308"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309"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310"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311"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312"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313"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1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1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1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1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1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1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2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2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2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2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2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2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2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2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2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2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3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3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3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33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334"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335"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336"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337"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38"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39"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40"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41"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4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4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4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4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4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4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4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4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5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5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5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5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5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5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5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5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5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5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6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6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362"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363"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364"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365"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66"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67"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68"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69"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7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7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7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7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7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7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7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7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7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7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8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8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8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8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8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8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8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8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8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8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390"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391"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392"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393"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94"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95"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96"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397"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9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39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0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0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0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0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0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0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0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0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0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0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1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1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1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1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1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1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1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1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418"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419"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420"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421"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22"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23"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24"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25"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2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2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2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2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3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3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3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3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3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3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3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3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3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3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4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4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4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4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4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4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446"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447"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448"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449"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50"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51"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52"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53"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5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5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5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5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5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5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6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6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6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6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6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6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6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6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6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6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7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7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7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7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474"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475"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476"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477"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78"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79"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80"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107315</xdr:colOff>
      <xdr:row>720</xdr:row>
      <xdr:rowOff>198120</xdr:rowOff>
    </xdr:to>
    <xdr:sp>
      <xdr:nvSpPr>
        <xdr:cNvPr id="481" name="Text Box 2905"/>
        <xdr:cNvSpPr txBox="1"/>
      </xdr:nvSpPr>
      <xdr:spPr>
        <a:xfrm>
          <a:off x="11868785" y="1048385000"/>
          <a:ext cx="107315"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8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8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8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8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8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8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8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8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9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9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92"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93"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94"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95"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96"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97"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98"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499"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500"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198120</xdr:rowOff>
    </xdr:to>
    <xdr:sp>
      <xdr:nvSpPr>
        <xdr:cNvPr id="501" name="Text Box 2905"/>
        <xdr:cNvSpPr txBox="1"/>
      </xdr:nvSpPr>
      <xdr:spPr>
        <a:xfrm>
          <a:off x="11868785" y="1048385000"/>
          <a:ext cx="93980" cy="198120"/>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502"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503"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504"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720</xdr:row>
      <xdr:rowOff>0</xdr:rowOff>
    </xdr:from>
    <xdr:to>
      <xdr:col>9</xdr:col>
      <xdr:colOff>93980</xdr:colOff>
      <xdr:row>720</xdr:row>
      <xdr:rowOff>227965</xdr:rowOff>
    </xdr:to>
    <xdr:sp>
      <xdr:nvSpPr>
        <xdr:cNvPr id="505" name="Text Box 2905"/>
        <xdr:cNvSpPr txBox="1"/>
      </xdr:nvSpPr>
      <xdr:spPr>
        <a:xfrm>
          <a:off x="11868785" y="10483850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06"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07"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08"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09"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1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1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1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1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1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1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1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1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1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1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2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2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2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2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2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2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2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2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2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2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530"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531"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532"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533"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34"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35"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36"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37"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3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3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4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4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4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4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4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4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4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4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4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4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5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5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5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5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5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5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5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5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558"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559"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560"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561"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62"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63"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64"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65"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6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6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6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6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7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7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7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7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7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7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7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7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7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7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8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8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8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8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8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8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586"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587"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588"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589"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90"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91"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92"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593"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9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9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9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9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9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59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0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0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0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0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0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0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0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0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0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0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1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1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1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1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614"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615"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616"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617"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618"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619"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620"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621"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2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2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2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2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2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2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2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2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3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3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3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3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3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3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3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3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3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3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4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4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642"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643"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644"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645"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646"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647"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648"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107315</xdr:colOff>
      <xdr:row>714</xdr:row>
      <xdr:rowOff>198120</xdr:rowOff>
    </xdr:to>
    <xdr:sp>
      <xdr:nvSpPr>
        <xdr:cNvPr id="649" name="Text Box 2905"/>
        <xdr:cNvSpPr txBox="1"/>
      </xdr:nvSpPr>
      <xdr:spPr>
        <a:xfrm>
          <a:off x="11868785" y="1039444200"/>
          <a:ext cx="107315"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5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5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5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5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5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5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5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5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5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5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60"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61"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62"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63"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64"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65"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66"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67"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68"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198120</xdr:rowOff>
    </xdr:to>
    <xdr:sp>
      <xdr:nvSpPr>
        <xdr:cNvPr id="669" name="Text Box 2905"/>
        <xdr:cNvSpPr txBox="1"/>
      </xdr:nvSpPr>
      <xdr:spPr>
        <a:xfrm>
          <a:off x="11868785" y="1039444200"/>
          <a:ext cx="93980" cy="198120"/>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670"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671"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672" name="Text Box 2905"/>
        <xdr:cNvSpPr txBox="1"/>
      </xdr:nvSpPr>
      <xdr:spPr>
        <a:xfrm>
          <a:off x="11868785" y="1039444200"/>
          <a:ext cx="93980" cy="227965"/>
        </a:xfrm>
        <a:prstGeom prst="rect">
          <a:avLst/>
        </a:prstGeom>
        <a:noFill/>
        <a:ln w="9525">
          <a:noFill/>
        </a:ln>
      </xdr:spPr>
    </xdr:sp>
    <xdr:clientData/>
  </xdr:twoCellAnchor>
  <xdr:twoCellAnchor editAs="oneCell">
    <xdr:from>
      <xdr:col>9</xdr:col>
      <xdr:colOff>0</xdr:colOff>
      <xdr:row>714</xdr:row>
      <xdr:rowOff>0</xdr:rowOff>
    </xdr:from>
    <xdr:to>
      <xdr:col>9</xdr:col>
      <xdr:colOff>93980</xdr:colOff>
      <xdr:row>714</xdr:row>
      <xdr:rowOff>227965</xdr:rowOff>
    </xdr:to>
    <xdr:sp>
      <xdr:nvSpPr>
        <xdr:cNvPr id="673" name="Text Box 2905"/>
        <xdr:cNvSpPr txBox="1"/>
      </xdr:nvSpPr>
      <xdr:spPr>
        <a:xfrm>
          <a:off x="11868785" y="1039444200"/>
          <a:ext cx="93980" cy="22796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Z1104"/>
  <sheetViews>
    <sheetView tabSelected="1" view="pageBreakPreview" zoomScale="55" zoomScaleNormal="55" zoomScaleSheetLayoutView="55" workbookViewId="0">
      <pane ySplit="4" topLeftCell="A823" activePane="bottomLeft" state="frozen"/>
      <selection/>
      <selection pane="bottomLeft" activeCell="P823" sqref="P823"/>
    </sheetView>
  </sheetViews>
  <sheetFormatPr defaultColWidth="9" defaultRowHeight="22.5"/>
  <cols>
    <col min="1" max="1" width="6.96666666666667" style="12" customWidth="1"/>
    <col min="2" max="2" width="30.6833333333333" style="13" hidden="1" customWidth="1"/>
    <col min="3" max="3" width="30.6833333333333" style="13" customWidth="1"/>
    <col min="4" max="4" width="18.1833333333333" style="13" customWidth="1"/>
    <col min="5" max="5" width="11.3666666666667" style="13" customWidth="1"/>
    <col min="6" max="6" width="38.6333333333333" style="13" customWidth="1"/>
    <col min="7" max="7" width="11.625" style="13" customWidth="1"/>
    <col min="8" max="8" width="18.125" style="14" customWidth="1"/>
    <col min="9" max="9" width="20.175" style="14" customWidth="1"/>
    <col min="10" max="10" width="47.9583333333333" style="13" customWidth="1"/>
    <col min="11" max="11" width="36.8166666666667" style="13" customWidth="1"/>
    <col min="12" max="12" width="14.5416666666667" style="13" customWidth="1"/>
    <col min="13" max="13" width="14.7583333333333" style="15" customWidth="1"/>
    <col min="14" max="14" width="10" style="15" customWidth="1"/>
  </cols>
  <sheetData>
    <row r="1" s="1" customFormat="1" ht="39" customHeight="1" spans="1:14">
      <c r="A1" s="16" t="s">
        <v>0</v>
      </c>
      <c r="B1" s="16"/>
      <c r="C1" s="16"/>
      <c r="D1" s="17"/>
      <c r="E1" s="17"/>
      <c r="F1" s="17"/>
      <c r="G1" s="17"/>
      <c r="H1" s="18"/>
      <c r="I1" s="18"/>
      <c r="J1" s="17"/>
      <c r="K1" s="17"/>
      <c r="L1" s="17"/>
      <c r="M1" s="41"/>
      <c r="N1" s="41"/>
    </row>
    <row r="2" s="2" customFormat="1" ht="56" customHeight="1" spans="1:14">
      <c r="A2" s="19" t="s">
        <v>1</v>
      </c>
      <c r="B2" s="20"/>
      <c r="C2" s="21"/>
      <c r="D2" s="21"/>
      <c r="E2" s="21"/>
      <c r="F2" s="21"/>
      <c r="G2" s="21"/>
      <c r="H2" s="19"/>
      <c r="I2" s="19"/>
      <c r="J2" s="21"/>
      <c r="K2" s="21"/>
      <c r="L2" s="21"/>
      <c r="M2" s="21"/>
      <c r="N2" s="21"/>
    </row>
    <row r="3" s="1" customFormat="1" ht="31" customHeight="1" spans="1:14">
      <c r="A3" s="22"/>
      <c r="B3" s="17"/>
      <c r="C3" s="17"/>
      <c r="D3" s="17"/>
      <c r="E3" s="17"/>
      <c r="F3" s="17"/>
      <c r="G3" s="17"/>
      <c r="H3" s="18"/>
      <c r="I3" s="18"/>
      <c r="J3" s="42"/>
      <c r="K3" s="42"/>
      <c r="L3" s="42"/>
      <c r="M3" s="42" t="s">
        <v>2</v>
      </c>
      <c r="N3" s="42"/>
    </row>
    <row r="4" s="3" customFormat="1" ht="83" customHeight="1" spans="1:14">
      <c r="A4" s="23" t="s">
        <v>3</v>
      </c>
      <c r="B4" s="23" t="s">
        <v>4</v>
      </c>
      <c r="C4" s="23" t="s">
        <v>4</v>
      </c>
      <c r="D4" s="23" t="s">
        <v>5</v>
      </c>
      <c r="E4" s="23" t="s">
        <v>6</v>
      </c>
      <c r="F4" s="23" t="s">
        <v>7</v>
      </c>
      <c r="G4" s="23" t="s">
        <v>8</v>
      </c>
      <c r="H4" s="24" t="s">
        <v>9</v>
      </c>
      <c r="I4" s="24" t="s">
        <v>10</v>
      </c>
      <c r="J4" s="23" t="s">
        <v>11</v>
      </c>
      <c r="K4" s="23" t="s">
        <v>12</v>
      </c>
      <c r="L4" s="23" t="s">
        <v>13</v>
      </c>
      <c r="M4" s="23" t="s">
        <v>14</v>
      </c>
      <c r="N4" s="23" t="s">
        <v>15</v>
      </c>
    </row>
    <row r="5" s="4" customFormat="1" ht="49" customHeight="1" spans="1:14">
      <c r="A5" s="25" t="s">
        <v>16</v>
      </c>
      <c r="B5" s="26"/>
      <c r="C5" s="27"/>
      <c r="D5" s="28">
        <f>D6+D17+D20+D22+D24+D87+D89+D92+D95+D99+D101+D104+D108+D110+D117+D119+D121+D123+D125+D128+D236+D294+D377+D451+D503+D543+D615+D684+D763+D835+D905+D948+D994</f>
        <v>1066</v>
      </c>
      <c r="E5" s="29"/>
      <c r="F5" s="29"/>
      <c r="G5" s="29"/>
      <c r="H5" s="24">
        <f>H6+H17+H20+H22+H24+H87+H89+H92+H95+H99+H101+H104+H108+H110+H117+H119+H121+H123+H125+H128+H236+H294+H377+H451+H543+H503+H615+H684+H763+H835+H905+H948+H994</f>
        <v>225728627.26</v>
      </c>
      <c r="I5" s="24">
        <f>I6+I17+I20+I22+I24+I87+I89+I92+I95+I99+I101+I104+I108+I110+I117+I119+I121+I123+I125+I128+I236+I294+I377+I451+I503+I543+I615+I684+I763+I835+I905+I948+I994</f>
        <v>32364530.05012</v>
      </c>
      <c r="J5" s="33"/>
      <c r="K5" s="33"/>
      <c r="L5" s="33"/>
      <c r="M5" s="33"/>
      <c r="N5" s="33"/>
    </row>
    <row r="6" s="4" customFormat="1" ht="49" customHeight="1" spans="1:14">
      <c r="A6" s="25" t="s">
        <v>17</v>
      </c>
      <c r="B6" s="26"/>
      <c r="C6" s="27"/>
      <c r="D6" s="28">
        <f>COUNTA(A7:A16)</f>
        <v>10</v>
      </c>
      <c r="E6" s="29"/>
      <c r="F6" s="29"/>
      <c r="G6" s="29"/>
      <c r="H6" s="24">
        <f>SUM(H7:H16)</f>
        <v>1332232.49</v>
      </c>
      <c r="I6" s="24">
        <f>SUM(I7:I16)</f>
        <v>114140</v>
      </c>
      <c r="J6" s="33"/>
      <c r="K6" s="33"/>
      <c r="L6" s="33"/>
      <c r="M6" s="33"/>
      <c r="N6" s="33"/>
    </row>
    <row r="7" s="4" customFormat="1" ht="115" customHeight="1" spans="1:14">
      <c r="A7" s="30">
        <f>SUBTOTAL(103,$C$7:C7)*1</f>
        <v>1</v>
      </c>
      <c r="B7" s="31" t="s">
        <v>18</v>
      </c>
      <c r="C7" s="31" t="s">
        <v>19</v>
      </c>
      <c r="D7" s="31" t="s">
        <v>20</v>
      </c>
      <c r="E7" s="31" t="s">
        <v>21</v>
      </c>
      <c r="F7" s="31" t="s">
        <v>22</v>
      </c>
      <c r="G7" s="31" t="s">
        <v>23</v>
      </c>
      <c r="H7" s="32">
        <v>92103.46</v>
      </c>
      <c r="I7" s="43">
        <v>8000</v>
      </c>
      <c r="J7" s="44" t="s">
        <v>24</v>
      </c>
      <c r="K7" s="44" t="s">
        <v>25</v>
      </c>
      <c r="L7" s="31" t="s">
        <v>26</v>
      </c>
      <c r="M7" s="31" t="s">
        <v>17</v>
      </c>
      <c r="N7" s="45"/>
    </row>
    <row r="8" s="4" customFormat="1" ht="115" customHeight="1" spans="1:14">
      <c r="A8" s="30">
        <f>SUBTOTAL(103,$C$7:C8)*1</f>
        <v>2</v>
      </c>
      <c r="B8" s="31" t="s">
        <v>27</v>
      </c>
      <c r="C8" s="31" t="s">
        <v>27</v>
      </c>
      <c r="D8" s="31" t="s">
        <v>28</v>
      </c>
      <c r="E8" s="31" t="s">
        <v>21</v>
      </c>
      <c r="F8" s="31" t="s">
        <v>29</v>
      </c>
      <c r="G8" s="31" t="s">
        <v>30</v>
      </c>
      <c r="H8" s="32">
        <v>236000</v>
      </c>
      <c r="I8" s="43">
        <v>8000</v>
      </c>
      <c r="J8" s="44" t="s">
        <v>31</v>
      </c>
      <c r="K8" s="44" t="s">
        <v>32</v>
      </c>
      <c r="L8" s="31" t="s">
        <v>26</v>
      </c>
      <c r="M8" s="31" t="s">
        <v>17</v>
      </c>
      <c r="N8" s="45"/>
    </row>
    <row r="9" s="4" customFormat="1" ht="115" customHeight="1" spans="1:14">
      <c r="A9" s="30">
        <f>SUBTOTAL(103,$C$7:C9)*1</f>
        <v>3</v>
      </c>
      <c r="B9" s="31" t="s">
        <v>33</v>
      </c>
      <c r="C9" s="31" t="s">
        <v>34</v>
      </c>
      <c r="D9" s="31" t="s">
        <v>35</v>
      </c>
      <c r="E9" s="31" t="s">
        <v>21</v>
      </c>
      <c r="F9" s="31" t="s">
        <v>36</v>
      </c>
      <c r="G9" s="31" t="s">
        <v>30</v>
      </c>
      <c r="H9" s="32">
        <v>314725.68</v>
      </c>
      <c r="I9" s="43">
        <v>40000</v>
      </c>
      <c r="J9" s="44" t="s">
        <v>37</v>
      </c>
      <c r="K9" s="44" t="s">
        <v>38</v>
      </c>
      <c r="L9" s="31" t="s">
        <v>39</v>
      </c>
      <c r="M9" s="31" t="s">
        <v>17</v>
      </c>
      <c r="N9" s="45"/>
    </row>
    <row r="10" s="4" customFormat="1" ht="115" customHeight="1" spans="1:14">
      <c r="A10" s="30">
        <f>SUBTOTAL(103,$C$7:C10)*1</f>
        <v>4</v>
      </c>
      <c r="B10" s="31" t="s">
        <v>40</v>
      </c>
      <c r="C10" s="31" t="s">
        <v>40</v>
      </c>
      <c r="D10" s="31" t="s">
        <v>41</v>
      </c>
      <c r="E10" s="31" t="s">
        <v>21</v>
      </c>
      <c r="F10" s="31" t="s">
        <v>42</v>
      </c>
      <c r="G10" s="31" t="s">
        <v>43</v>
      </c>
      <c r="H10" s="32">
        <v>50554</v>
      </c>
      <c r="I10" s="43">
        <v>1000</v>
      </c>
      <c r="J10" s="44" t="s">
        <v>44</v>
      </c>
      <c r="K10" s="44" t="s">
        <v>45</v>
      </c>
      <c r="L10" s="31" t="s">
        <v>46</v>
      </c>
      <c r="M10" s="31" t="s">
        <v>17</v>
      </c>
      <c r="N10" s="45"/>
    </row>
    <row r="11" s="4" customFormat="1" ht="115" customHeight="1" spans="1:14">
      <c r="A11" s="30">
        <f>SUBTOTAL(103,$C$7:C11)*1</f>
        <v>5</v>
      </c>
      <c r="B11" s="31" t="s">
        <v>47</v>
      </c>
      <c r="C11" s="31" t="s">
        <v>48</v>
      </c>
      <c r="D11" s="31" t="s">
        <v>49</v>
      </c>
      <c r="E11" s="31" t="s">
        <v>21</v>
      </c>
      <c r="F11" s="31" t="s">
        <v>50</v>
      </c>
      <c r="G11" s="31" t="s">
        <v>30</v>
      </c>
      <c r="H11" s="32">
        <v>236000</v>
      </c>
      <c r="I11" s="32">
        <v>10000</v>
      </c>
      <c r="J11" s="31" t="s">
        <v>51</v>
      </c>
      <c r="K11" s="31" t="s">
        <v>52</v>
      </c>
      <c r="L11" s="31" t="s">
        <v>53</v>
      </c>
      <c r="M11" s="31" t="s">
        <v>17</v>
      </c>
      <c r="N11" s="45"/>
    </row>
    <row r="12" s="4" customFormat="1" ht="115" customHeight="1" spans="1:14">
      <c r="A12" s="30">
        <f>SUBTOTAL(103,$C$7:C12)*1</f>
        <v>6</v>
      </c>
      <c r="B12" s="31" t="s">
        <v>54</v>
      </c>
      <c r="C12" s="31" t="s">
        <v>54</v>
      </c>
      <c r="D12" s="31" t="s">
        <v>55</v>
      </c>
      <c r="E12" s="31" t="s">
        <v>21</v>
      </c>
      <c r="F12" s="31" t="s">
        <v>56</v>
      </c>
      <c r="G12" s="31" t="s">
        <v>30</v>
      </c>
      <c r="H12" s="32">
        <v>144737</v>
      </c>
      <c r="I12" s="32">
        <v>15000</v>
      </c>
      <c r="J12" s="31" t="s">
        <v>57</v>
      </c>
      <c r="K12" s="31" t="s">
        <v>58</v>
      </c>
      <c r="L12" s="31" t="s">
        <v>59</v>
      </c>
      <c r="M12" s="31" t="s">
        <v>17</v>
      </c>
      <c r="N12" s="45"/>
    </row>
    <row r="13" s="4" customFormat="1" ht="115" customHeight="1" spans="1:14">
      <c r="A13" s="30">
        <f>SUBTOTAL(103,$C$7:C13)*1</f>
        <v>7</v>
      </c>
      <c r="B13" s="31" t="s">
        <v>60</v>
      </c>
      <c r="C13" s="31" t="s">
        <v>60</v>
      </c>
      <c r="D13" s="31" t="s">
        <v>61</v>
      </c>
      <c r="E13" s="31" t="s">
        <v>21</v>
      </c>
      <c r="F13" s="31" t="s">
        <v>62</v>
      </c>
      <c r="G13" s="31" t="s">
        <v>63</v>
      </c>
      <c r="H13" s="32">
        <v>149500</v>
      </c>
      <c r="I13" s="43">
        <v>13800</v>
      </c>
      <c r="J13" s="44" t="s">
        <v>64</v>
      </c>
      <c r="K13" s="46" t="s">
        <v>65</v>
      </c>
      <c r="L13" s="31" t="s">
        <v>66</v>
      </c>
      <c r="M13" s="31" t="s">
        <v>17</v>
      </c>
      <c r="N13" s="45"/>
    </row>
    <row r="14" s="4" customFormat="1" ht="115" customHeight="1" spans="1:14">
      <c r="A14" s="30">
        <f>SUBTOTAL(103,$C$7:C14)*1</f>
        <v>8</v>
      </c>
      <c r="B14" s="33" t="s">
        <v>67</v>
      </c>
      <c r="C14" s="33" t="s">
        <v>67</v>
      </c>
      <c r="D14" s="34" t="s">
        <v>68</v>
      </c>
      <c r="E14" s="33" t="s">
        <v>21</v>
      </c>
      <c r="F14" s="33" t="s">
        <v>69</v>
      </c>
      <c r="G14" s="33" t="s">
        <v>70</v>
      </c>
      <c r="H14" s="35">
        <v>14010.35</v>
      </c>
      <c r="I14" s="35">
        <v>8000</v>
      </c>
      <c r="J14" s="33" t="s">
        <v>71</v>
      </c>
      <c r="K14" s="31" t="s">
        <v>72</v>
      </c>
      <c r="L14" s="47" t="s">
        <v>73</v>
      </c>
      <c r="M14" s="31" t="s">
        <v>17</v>
      </c>
      <c r="N14" s="45"/>
    </row>
    <row r="15" s="4" customFormat="1" ht="115" customHeight="1" spans="1:14">
      <c r="A15" s="30">
        <f>SUBTOTAL(103,$C$7:C15)*1</f>
        <v>9</v>
      </c>
      <c r="B15" s="33" t="s">
        <v>74</v>
      </c>
      <c r="C15" s="33" t="s">
        <v>74</v>
      </c>
      <c r="D15" s="34" t="s">
        <v>75</v>
      </c>
      <c r="E15" s="33" t="s">
        <v>21</v>
      </c>
      <c r="F15" s="33" t="s">
        <v>76</v>
      </c>
      <c r="G15" s="33" t="s">
        <v>70</v>
      </c>
      <c r="H15" s="35">
        <v>44383</v>
      </c>
      <c r="I15" s="35">
        <v>5700</v>
      </c>
      <c r="J15" s="33" t="s">
        <v>77</v>
      </c>
      <c r="K15" s="31" t="s">
        <v>78</v>
      </c>
      <c r="L15" s="47" t="s">
        <v>79</v>
      </c>
      <c r="M15" s="31" t="s">
        <v>17</v>
      </c>
      <c r="N15" s="45"/>
    </row>
    <row r="16" s="4" customFormat="1" ht="115" customHeight="1" spans="1:14">
      <c r="A16" s="30">
        <f>SUBTOTAL(103,$C$7:C16)*1</f>
        <v>10</v>
      </c>
      <c r="B16" s="33" t="s">
        <v>80</v>
      </c>
      <c r="C16" s="33" t="s">
        <v>80</v>
      </c>
      <c r="D16" s="34" t="s">
        <v>81</v>
      </c>
      <c r="E16" s="33" t="s">
        <v>21</v>
      </c>
      <c r="F16" s="33" t="s">
        <v>82</v>
      </c>
      <c r="G16" s="31" t="s">
        <v>83</v>
      </c>
      <c r="H16" s="35">
        <v>50219</v>
      </c>
      <c r="I16" s="32">
        <v>4640</v>
      </c>
      <c r="J16" s="47" t="s">
        <v>84</v>
      </c>
      <c r="K16" s="31" t="s">
        <v>85</v>
      </c>
      <c r="L16" s="33" t="s">
        <v>86</v>
      </c>
      <c r="M16" s="31" t="s">
        <v>17</v>
      </c>
      <c r="N16" s="45"/>
    </row>
    <row r="17" s="4" customFormat="1" ht="49" customHeight="1" spans="1:14">
      <c r="A17" s="36" t="s">
        <v>87</v>
      </c>
      <c r="B17" s="37"/>
      <c r="C17" s="38"/>
      <c r="D17" s="28">
        <f>COUNTA(A18:A19)</f>
        <v>2</v>
      </c>
      <c r="E17" s="29"/>
      <c r="F17" s="29"/>
      <c r="G17" s="39"/>
      <c r="H17" s="24">
        <f>SUM(H18:H19)</f>
        <v>276091</v>
      </c>
      <c r="I17" s="48">
        <f>SUM(I18:I19)</f>
        <v>43800</v>
      </c>
      <c r="J17" s="47"/>
      <c r="K17" s="31"/>
      <c r="L17" s="33"/>
      <c r="M17" s="31"/>
      <c r="N17" s="45"/>
    </row>
    <row r="18" s="1" customFormat="1" ht="115" customHeight="1" spans="1:14">
      <c r="A18" s="30">
        <f>SUBTOTAL(103,$C$7:C18)*1</f>
        <v>11</v>
      </c>
      <c r="B18" s="33" t="s">
        <v>88</v>
      </c>
      <c r="C18" s="33" t="s">
        <v>88</v>
      </c>
      <c r="D18" s="34" t="s">
        <v>89</v>
      </c>
      <c r="E18" s="33" t="s">
        <v>90</v>
      </c>
      <c r="F18" s="33" t="s">
        <v>91</v>
      </c>
      <c r="G18" s="33" t="s">
        <v>92</v>
      </c>
      <c r="H18" s="35">
        <v>106091</v>
      </c>
      <c r="I18" s="35">
        <v>8000</v>
      </c>
      <c r="J18" s="33" t="s">
        <v>93</v>
      </c>
      <c r="K18" s="33" t="s">
        <v>94</v>
      </c>
      <c r="L18" s="33" t="s">
        <v>95</v>
      </c>
      <c r="M18" s="33" t="s">
        <v>87</v>
      </c>
      <c r="N18" s="45"/>
    </row>
    <row r="19" s="1" customFormat="1" ht="115" customHeight="1" spans="1:14">
      <c r="A19" s="30">
        <f>SUBTOTAL(103,$C$7:C19)*1</f>
        <v>12</v>
      </c>
      <c r="B19" s="33"/>
      <c r="C19" s="33" t="s">
        <v>96</v>
      </c>
      <c r="D19" s="34" t="s">
        <v>97</v>
      </c>
      <c r="E19" s="33" t="s">
        <v>90</v>
      </c>
      <c r="F19" s="33" t="s">
        <v>98</v>
      </c>
      <c r="G19" s="33" t="s">
        <v>99</v>
      </c>
      <c r="H19" s="35">
        <v>170000</v>
      </c>
      <c r="I19" s="35">
        <v>35800</v>
      </c>
      <c r="J19" s="49" t="s">
        <v>100</v>
      </c>
      <c r="K19" s="33" t="s">
        <v>101</v>
      </c>
      <c r="L19" s="47" t="s">
        <v>102</v>
      </c>
      <c r="M19" s="33" t="s">
        <v>87</v>
      </c>
      <c r="N19" s="45"/>
    </row>
    <row r="20" s="1" customFormat="1" ht="49" customHeight="1" spans="1:14">
      <c r="A20" s="25" t="s">
        <v>103</v>
      </c>
      <c r="B20" s="26"/>
      <c r="C20" s="27"/>
      <c r="D20" s="28">
        <f>COUNTA(A21)</f>
        <v>1</v>
      </c>
      <c r="E20" s="29"/>
      <c r="F20" s="29"/>
      <c r="G20" s="29"/>
      <c r="H20" s="24">
        <f>SUM(H21)</f>
        <v>108021</v>
      </c>
      <c r="I20" s="24">
        <f>SUM(I21)</f>
        <v>27500</v>
      </c>
      <c r="J20" s="33"/>
      <c r="K20" s="33"/>
      <c r="L20" s="33"/>
      <c r="M20" s="33"/>
      <c r="N20" s="45"/>
    </row>
    <row r="21" s="1" customFormat="1" ht="115" customHeight="1" spans="1:14">
      <c r="A21" s="30">
        <f>SUBTOTAL(103,$C$7:C21)*1</f>
        <v>13</v>
      </c>
      <c r="B21" s="33" t="s">
        <v>104</v>
      </c>
      <c r="C21" s="33" t="s">
        <v>105</v>
      </c>
      <c r="D21" s="34" t="s">
        <v>106</v>
      </c>
      <c r="E21" s="33" t="s">
        <v>90</v>
      </c>
      <c r="F21" s="33" t="s">
        <v>107</v>
      </c>
      <c r="G21" s="33" t="s">
        <v>30</v>
      </c>
      <c r="H21" s="35">
        <v>108021</v>
      </c>
      <c r="I21" s="35">
        <v>27500</v>
      </c>
      <c r="J21" s="33" t="s">
        <v>108</v>
      </c>
      <c r="K21" s="33" t="s">
        <v>109</v>
      </c>
      <c r="L21" s="33" t="s">
        <v>110</v>
      </c>
      <c r="M21" s="33" t="s">
        <v>103</v>
      </c>
      <c r="N21" s="45"/>
    </row>
    <row r="22" s="1" customFormat="1" ht="49" customHeight="1" spans="1:14">
      <c r="A22" s="25" t="s">
        <v>111</v>
      </c>
      <c r="B22" s="26"/>
      <c r="C22" s="27"/>
      <c r="D22" s="28">
        <f>COUNTA(A23)</f>
        <v>1</v>
      </c>
      <c r="E22" s="29"/>
      <c r="F22" s="29"/>
      <c r="G22" s="29"/>
      <c r="H22" s="24">
        <f>SUM(H23)</f>
        <v>187653</v>
      </c>
      <c r="I22" s="24">
        <f>SUM(I23)</f>
        <v>12000</v>
      </c>
      <c r="J22" s="33"/>
      <c r="K22" s="33"/>
      <c r="L22" s="33"/>
      <c r="M22" s="33"/>
      <c r="N22" s="45"/>
    </row>
    <row r="23" s="1" customFormat="1" ht="115" customHeight="1" spans="1:14">
      <c r="A23" s="30">
        <f>SUBTOTAL(103,$C$7:C23)*1</f>
        <v>14</v>
      </c>
      <c r="B23" s="33" t="s">
        <v>112</v>
      </c>
      <c r="C23" s="33" t="s">
        <v>112</v>
      </c>
      <c r="D23" s="34" t="s">
        <v>113</v>
      </c>
      <c r="E23" s="33" t="s">
        <v>90</v>
      </c>
      <c r="F23" s="33" t="s">
        <v>114</v>
      </c>
      <c r="G23" s="33" t="s">
        <v>115</v>
      </c>
      <c r="H23" s="35">
        <v>187653</v>
      </c>
      <c r="I23" s="35">
        <v>12000</v>
      </c>
      <c r="J23" s="33" t="s">
        <v>116</v>
      </c>
      <c r="K23" s="33" t="s">
        <v>117</v>
      </c>
      <c r="L23" s="33" t="s">
        <v>118</v>
      </c>
      <c r="M23" s="33" t="s">
        <v>111</v>
      </c>
      <c r="N23" s="45"/>
    </row>
    <row r="24" s="1" customFormat="1" ht="49" customHeight="1" spans="1:14">
      <c r="A24" s="25" t="s">
        <v>119</v>
      </c>
      <c r="B24" s="26"/>
      <c r="C24" s="27"/>
      <c r="D24" s="28">
        <f>COUNTA(A25:A86)</f>
        <v>62</v>
      </c>
      <c r="E24" s="29"/>
      <c r="F24" s="29"/>
      <c r="G24" s="29"/>
      <c r="H24" s="24">
        <f>SUM(H25:H86)</f>
        <v>58844437.76</v>
      </c>
      <c r="I24" s="24">
        <f>SUM(I25:I86)</f>
        <v>14124059.4</v>
      </c>
      <c r="J24" s="33"/>
      <c r="K24" s="33"/>
      <c r="L24" s="33"/>
      <c r="M24" s="33"/>
      <c r="N24" s="45"/>
    </row>
    <row r="25" s="1" customFormat="1" ht="115" customHeight="1" spans="1:14">
      <c r="A25" s="30">
        <f>SUBTOTAL(103,$C$7:C25)*1</f>
        <v>15</v>
      </c>
      <c r="B25" s="33" t="s">
        <v>120</v>
      </c>
      <c r="C25" s="33" t="s">
        <v>120</v>
      </c>
      <c r="D25" s="34" t="s">
        <v>121</v>
      </c>
      <c r="E25" s="33" t="s">
        <v>90</v>
      </c>
      <c r="F25" s="33" t="s">
        <v>122</v>
      </c>
      <c r="G25" s="33" t="s">
        <v>123</v>
      </c>
      <c r="H25" s="35">
        <v>292000</v>
      </c>
      <c r="I25" s="35">
        <v>88000</v>
      </c>
      <c r="J25" s="33" t="s">
        <v>124</v>
      </c>
      <c r="K25" s="33" t="s">
        <v>125</v>
      </c>
      <c r="L25" s="33" t="s">
        <v>126</v>
      </c>
      <c r="M25" s="33" t="s">
        <v>119</v>
      </c>
      <c r="N25" s="45"/>
    </row>
    <row r="26" s="1" customFormat="1" ht="115" customHeight="1" spans="1:14">
      <c r="A26" s="30">
        <f>SUBTOTAL(103,$C$7:C26)*1</f>
        <v>16</v>
      </c>
      <c r="B26" s="33" t="s">
        <v>127</v>
      </c>
      <c r="C26" s="33" t="s">
        <v>128</v>
      </c>
      <c r="D26" s="34" t="s">
        <v>129</v>
      </c>
      <c r="E26" s="33" t="s">
        <v>130</v>
      </c>
      <c r="F26" s="33" t="s">
        <v>131</v>
      </c>
      <c r="G26" s="33" t="s">
        <v>99</v>
      </c>
      <c r="H26" s="35">
        <v>148042</v>
      </c>
      <c r="I26" s="35">
        <v>44000</v>
      </c>
      <c r="J26" s="33" t="s">
        <v>132</v>
      </c>
      <c r="K26" s="33" t="s">
        <v>133</v>
      </c>
      <c r="L26" s="33" t="s">
        <v>134</v>
      </c>
      <c r="M26" s="33" t="s">
        <v>119</v>
      </c>
      <c r="N26" s="45"/>
    </row>
    <row r="27" s="1" customFormat="1" ht="115" customHeight="1" spans="1:14">
      <c r="A27" s="30">
        <f>SUBTOTAL(103,$C$7:C27)*1</f>
        <v>17</v>
      </c>
      <c r="B27" s="33" t="s">
        <v>135</v>
      </c>
      <c r="C27" s="33" t="s">
        <v>136</v>
      </c>
      <c r="D27" s="34" t="s">
        <v>137</v>
      </c>
      <c r="E27" s="33" t="s">
        <v>130</v>
      </c>
      <c r="F27" s="33" t="s">
        <v>138</v>
      </c>
      <c r="G27" s="33" t="s">
        <v>99</v>
      </c>
      <c r="H27" s="35">
        <v>237913.76</v>
      </c>
      <c r="I27" s="35">
        <v>44000</v>
      </c>
      <c r="J27" s="33" t="s">
        <v>139</v>
      </c>
      <c r="K27" s="33" t="s">
        <v>140</v>
      </c>
      <c r="L27" s="33" t="s">
        <v>141</v>
      </c>
      <c r="M27" s="33" t="s">
        <v>119</v>
      </c>
      <c r="N27" s="45"/>
    </row>
    <row r="28" s="1" customFormat="1" ht="115" customHeight="1" spans="1:14">
      <c r="A28" s="30">
        <f>SUBTOTAL(103,$C$7:C28)*1</f>
        <v>18</v>
      </c>
      <c r="B28" s="33" t="s">
        <v>142</v>
      </c>
      <c r="C28" s="33" t="s">
        <v>143</v>
      </c>
      <c r="D28" s="34" t="s">
        <v>144</v>
      </c>
      <c r="E28" s="33" t="s">
        <v>145</v>
      </c>
      <c r="F28" s="33" t="s">
        <v>146</v>
      </c>
      <c r="G28" s="33" t="s">
        <v>30</v>
      </c>
      <c r="H28" s="35">
        <v>3764000</v>
      </c>
      <c r="I28" s="35">
        <v>891000</v>
      </c>
      <c r="J28" s="33" t="s">
        <v>147</v>
      </c>
      <c r="K28" s="33" t="s">
        <v>148</v>
      </c>
      <c r="L28" s="33" t="s">
        <v>149</v>
      </c>
      <c r="M28" s="33" t="s">
        <v>119</v>
      </c>
      <c r="N28" s="45"/>
    </row>
    <row r="29" s="1" customFormat="1" ht="115" customHeight="1" spans="1:14">
      <c r="A29" s="30">
        <f>SUBTOTAL(103,$C$7:C29)*1</f>
        <v>19</v>
      </c>
      <c r="B29" s="33" t="s">
        <v>150</v>
      </c>
      <c r="C29" s="33" t="s">
        <v>151</v>
      </c>
      <c r="D29" s="34" t="s">
        <v>152</v>
      </c>
      <c r="E29" s="33" t="s">
        <v>145</v>
      </c>
      <c r="F29" s="33" t="s">
        <v>153</v>
      </c>
      <c r="G29" s="33" t="s">
        <v>63</v>
      </c>
      <c r="H29" s="35">
        <v>646300</v>
      </c>
      <c r="I29" s="35">
        <v>22000</v>
      </c>
      <c r="J29" s="33" t="s">
        <v>154</v>
      </c>
      <c r="K29" s="33" t="s">
        <v>155</v>
      </c>
      <c r="L29" s="33" t="s">
        <v>156</v>
      </c>
      <c r="M29" s="33" t="s">
        <v>119</v>
      </c>
      <c r="N29" s="45"/>
    </row>
    <row r="30" s="1" customFormat="1" ht="115" customHeight="1" spans="1:14">
      <c r="A30" s="30">
        <f>SUBTOTAL(103,$C$7:C30)*1</f>
        <v>20</v>
      </c>
      <c r="B30" s="33" t="s">
        <v>157</v>
      </c>
      <c r="C30" s="33" t="s">
        <v>158</v>
      </c>
      <c r="D30" s="34" t="s">
        <v>159</v>
      </c>
      <c r="E30" s="33" t="s">
        <v>145</v>
      </c>
      <c r="F30" s="33" t="s">
        <v>160</v>
      </c>
      <c r="G30" s="33" t="s">
        <v>43</v>
      </c>
      <c r="H30" s="35">
        <v>2676800</v>
      </c>
      <c r="I30" s="35">
        <v>660000</v>
      </c>
      <c r="J30" s="33" t="s">
        <v>161</v>
      </c>
      <c r="K30" s="33" t="s">
        <v>162</v>
      </c>
      <c r="L30" s="33" t="s">
        <v>163</v>
      </c>
      <c r="M30" s="33" t="s">
        <v>119</v>
      </c>
      <c r="N30" s="45"/>
    </row>
    <row r="31" s="1" customFormat="1" ht="115" customHeight="1" spans="1:14">
      <c r="A31" s="30">
        <f>SUBTOTAL(103,$C$7:C31)*1</f>
        <v>21</v>
      </c>
      <c r="B31" s="33" t="s">
        <v>164</v>
      </c>
      <c r="C31" s="33" t="s">
        <v>165</v>
      </c>
      <c r="D31" s="34" t="s">
        <v>166</v>
      </c>
      <c r="E31" s="33" t="s">
        <v>145</v>
      </c>
      <c r="F31" s="33" t="s">
        <v>167</v>
      </c>
      <c r="G31" s="33" t="s">
        <v>168</v>
      </c>
      <c r="H31" s="35">
        <v>1428600</v>
      </c>
      <c r="I31" s="35">
        <v>275000</v>
      </c>
      <c r="J31" s="33" t="s">
        <v>169</v>
      </c>
      <c r="K31" s="33" t="s">
        <v>170</v>
      </c>
      <c r="L31" s="33" t="s">
        <v>171</v>
      </c>
      <c r="M31" s="33" t="s">
        <v>119</v>
      </c>
      <c r="N31" s="45"/>
    </row>
    <row r="32" s="1" customFormat="1" ht="115" customHeight="1" spans="1:14">
      <c r="A32" s="30">
        <f>SUBTOTAL(103,$C$7:C32)*1</f>
        <v>22</v>
      </c>
      <c r="B32" s="33" t="s">
        <v>172</v>
      </c>
      <c r="C32" s="33" t="s">
        <v>173</v>
      </c>
      <c r="D32" s="34" t="s">
        <v>174</v>
      </c>
      <c r="E32" s="33" t="s">
        <v>145</v>
      </c>
      <c r="F32" s="33" t="s">
        <v>175</v>
      </c>
      <c r="G32" s="33" t="s">
        <v>23</v>
      </c>
      <c r="H32" s="35">
        <v>1821300</v>
      </c>
      <c r="I32" s="35">
        <v>165000</v>
      </c>
      <c r="J32" s="33" t="s">
        <v>176</v>
      </c>
      <c r="K32" s="33" t="s">
        <v>177</v>
      </c>
      <c r="L32" s="33" t="s">
        <v>163</v>
      </c>
      <c r="M32" s="33" t="s">
        <v>119</v>
      </c>
      <c r="N32" s="45"/>
    </row>
    <row r="33" s="1" customFormat="1" ht="115" customHeight="1" spans="1:14">
      <c r="A33" s="30">
        <f>SUBTOTAL(103,$C$7:C33)*1</f>
        <v>23</v>
      </c>
      <c r="B33" s="33" t="s">
        <v>178</v>
      </c>
      <c r="C33" s="33" t="s">
        <v>179</v>
      </c>
      <c r="D33" s="34" t="s">
        <v>180</v>
      </c>
      <c r="E33" s="33" t="s">
        <v>145</v>
      </c>
      <c r="F33" s="33" t="s">
        <v>181</v>
      </c>
      <c r="G33" s="33" t="s">
        <v>23</v>
      </c>
      <c r="H33" s="35">
        <v>3360700</v>
      </c>
      <c r="I33" s="35">
        <v>440000</v>
      </c>
      <c r="J33" s="33" t="s">
        <v>176</v>
      </c>
      <c r="K33" s="33" t="s">
        <v>182</v>
      </c>
      <c r="L33" s="33" t="s">
        <v>183</v>
      </c>
      <c r="M33" s="33" t="s">
        <v>119</v>
      </c>
      <c r="N33" s="45"/>
    </row>
    <row r="34" s="1" customFormat="1" ht="115" customHeight="1" spans="1:14">
      <c r="A34" s="30">
        <f>SUBTOTAL(103,$C$7:C34)*1</f>
        <v>24</v>
      </c>
      <c r="B34" s="33" t="s">
        <v>184</v>
      </c>
      <c r="C34" s="33" t="s">
        <v>185</v>
      </c>
      <c r="D34" s="34" t="s">
        <v>186</v>
      </c>
      <c r="E34" s="33" t="s">
        <v>187</v>
      </c>
      <c r="F34" s="33" t="s">
        <v>188</v>
      </c>
      <c r="G34" s="40" t="s">
        <v>83</v>
      </c>
      <c r="H34" s="35">
        <v>465196</v>
      </c>
      <c r="I34" s="35">
        <v>121000</v>
      </c>
      <c r="J34" s="33" t="s">
        <v>189</v>
      </c>
      <c r="K34" s="33" t="s">
        <v>190</v>
      </c>
      <c r="L34" s="33" t="s">
        <v>191</v>
      </c>
      <c r="M34" s="33" t="s">
        <v>119</v>
      </c>
      <c r="N34" s="45"/>
    </row>
    <row r="35" s="1" customFormat="1" ht="115" customHeight="1" spans="1:14">
      <c r="A35" s="30">
        <f>SUBTOTAL(103,$C$7:C35)*1</f>
        <v>25</v>
      </c>
      <c r="B35" s="33" t="s">
        <v>192</v>
      </c>
      <c r="C35" s="33" t="s">
        <v>193</v>
      </c>
      <c r="D35" s="34" t="s">
        <v>194</v>
      </c>
      <c r="E35" s="33" t="s">
        <v>195</v>
      </c>
      <c r="F35" s="33" t="s">
        <v>196</v>
      </c>
      <c r="G35" s="33" t="s">
        <v>43</v>
      </c>
      <c r="H35" s="35">
        <v>57317</v>
      </c>
      <c r="I35" s="35">
        <v>1100</v>
      </c>
      <c r="J35" s="33" t="s">
        <v>197</v>
      </c>
      <c r="K35" s="33" t="s">
        <v>198</v>
      </c>
      <c r="L35" s="33" t="s">
        <v>199</v>
      </c>
      <c r="M35" s="33" t="s">
        <v>119</v>
      </c>
      <c r="N35" s="45"/>
    </row>
    <row r="36" s="1" customFormat="1" ht="115" customHeight="1" spans="1:14">
      <c r="A36" s="30">
        <f>SUBTOTAL(103,$C$7:C36)*1</f>
        <v>26</v>
      </c>
      <c r="B36" s="33" t="s">
        <v>200</v>
      </c>
      <c r="C36" s="33" t="s">
        <v>201</v>
      </c>
      <c r="D36" s="34" t="s">
        <v>202</v>
      </c>
      <c r="E36" s="33" t="s">
        <v>195</v>
      </c>
      <c r="F36" s="33" t="s">
        <v>203</v>
      </c>
      <c r="G36" s="31" t="s">
        <v>99</v>
      </c>
      <c r="H36" s="35">
        <v>65889</v>
      </c>
      <c r="I36" s="35">
        <v>19747.2</v>
      </c>
      <c r="J36" s="33" t="s">
        <v>204</v>
      </c>
      <c r="K36" s="33" t="s">
        <v>205</v>
      </c>
      <c r="L36" s="33" t="s">
        <v>199</v>
      </c>
      <c r="M36" s="33" t="s">
        <v>119</v>
      </c>
      <c r="N36" s="45"/>
    </row>
    <row r="37" s="1" customFormat="1" ht="115" customHeight="1" spans="1:14">
      <c r="A37" s="30">
        <f>SUBTOTAL(103,$C$7:C37)*1</f>
        <v>27</v>
      </c>
      <c r="B37" s="33" t="s">
        <v>206</v>
      </c>
      <c r="C37" s="33" t="s">
        <v>207</v>
      </c>
      <c r="D37" s="34" t="s">
        <v>208</v>
      </c>
      <c r="E37" s="33" t="s">
        <v>195</v>
      </c>
      <c r="F37" s="33" t="s">
        <v>209</v>
      </c>
      <c r="G37" s="31" t="s">
        <v>99</v>
      </c>
      <c r="H37" s="35">
        <v>71151</v>
      </c>
      <c r="I37" s="35">
        <v>14300</v>
      </c>
      <c r="J37" s="33" t="s">
        <v>210</v>
      </c>
      <c r="K37" s="33" t="s">
        <v>211</v>
      </c>
      <c r="L37" s="33" t="s">
        <v>199</v>
      </c>
      <c r="M37" s="33" t="s">
        <v>119</v>
      </c>
      <c r="N37" s="45"/>
    </row>
    <row r="38" s="1" customFormat="1" ht="115" customHeight="1" spans="1:14">
      <c r="A38" s="30">
        <f>SUBTOTAL(103,$C$7:C38)*1</f>
        <v>28</v>
      </c>
      <c r="B38" s="33" t="s">
        <v>212</v>
      </c>
      <c r="C38" s="33" t="s">
        <v>213</v>
      </c>
      <c r="D38" s="34" t="s">
        <v>214</v>
      </c>
      <c r="E38" s="33" t="s">
        <v>195</v>
      </c>
      <c r="F38" s="33" t="s">
        <v>215</v>
      </c>
      <c r="G38" s="31" t="s">
        <v>99</v>
      </c>
      <c r="H38" s="35">
        <v>101577</v>
      </c>
      <c r="I38" s="35">
        <v>38500</v>
      </c>
      <c r="J38" s="33" t="s">
        <v>216</v>
      </c>
      <c r="K38" s="33" t="s">
        <v>217</v>
      </c>
      <c r="L38" s="33" t="s">
        <v>199</v>
      </c>
      <c r="M38" s="33" t="s">
        <v>119</v>
      </c>
      <c r="N38" s="45"/>
    </row>
    <row r="39" s="1" customFormat="1" ht="115" customHeight="1" spans="1:14">
      <c r="A39" s="30">
        <f>SUBTOTAL(103,$C$7:C39)*1</f>
        <v>29</v>
      </c>
      <c r="B39" s="33" t="s">
        <v>218</v>
      </c>
      <c r="C39" s="33" t="s">
        <v>219</v>
      </c>
      <c r="D39" s="34" t="s">
        <v>220</v>
      </c>
      <c r="E39" s="33" t="s">
        <v>195</v>
      </c>
      <c r="F39" s="33" t="s">
        <v>221</v>
      </c>
      <c r="G39" s="31" t="s">
        <v>99</v>
      </c>
      <c r="H39" s="35">
        <v>49129</v>
      </c>
      <c r="I39" s="35">
        <v>11000</v>
      </c>
      <c r="J39" s="33" t="s">
        <v>222</v>
      </c>
      <c r="K39" s="33" t="s">
        <v>223</v>
      </c>
      <c r="L39" s="33" t="s">
        <v>199</v>
      </c>
      <c r="M39" s="33" t="s">
        <v>119</v>
      </c>
      <c r="N39" s="45"/>
    </row>
    <row r="40" s="1" customFormat="1" ht="115" customHeight="1" spans="1:14">
      <c r="A40" s="30">
        <f>SUBTOTAL(103,$C$7:C40)*1</f>
        <v>30</v>
      </c>
      <c r="B40" s="33" t="s">
        <v>224</v>
      </c>
      <c r="C40" s="33" t="s">
        <v>225</v>
      </c>
      <c r="D40" s="34" t="s">
        <v>226</v>
      </c>
      <c r="E40" s="33" t="s">
        <v>195</v>
      </c>
      <c r="F40" s="33" t="s">
        <v>227</v>
      </c>
      <c r="G40" s="31" t="s">
        <v>99</v>
      </c>
      <c r="H40" s="35">
        <v>71173</v>
      </c>
      <c r="I40" s="35">
        <v>23051.6</v>
      </c>
      <c r="J40" s="33" t="s">
        <v>228</v>
      </c>
      <c r="K40" s="33" t="s">
        <v>229</v>
      </c>
      <c r="L40" s="33" t="s">
        <v>199</v>
      </c>
      <c r="M40" s="33" t="s">
        <v>119</v>
      </c>
      <c r="N40" s="45"/>
    </row>
    <row r="41" s="1" customFormat="1" ht="115" customHeight="1" spans="1:14">
      <c r="A41" s="30">
        <f>SUBTOTAL(103,$C$7:C41)*1</f>
        <v>31</v>
      </c>
      <c r="B41" s="33" t="s">
        <v>230</v>
      </c>
      <c r="C41" s="33" t="s">
        <v>231</v>
      </c>
      <c r="D41" s="34" t="s">
        <v>232</v>
      </c>
      <c r="E41" s="33" t="s">
        <v>195</v>
      </c>
      <c r="F41" s="33" t="s">
        <v>233</v>
      </c>
      <c r="G41" s="31" t="s">
        <v>99</v>
      </c>
      <c r="H41" s="35">
        <v>76243</v>
      </c>
      <c r="I41" s="35">
        <v>27500</v>
      </c>
      <c r="J41" s="33" t="s">
        <v>234</v>
      </c>
      <c r="K41" s="33" t="s">
        <v>235</v>
      </c>
      <c r="L41" s="33" t="s">
        <v>199</v>
      </c>
      <c r="M41" s="33" t="s">
        <v>119</v>
      </c>
      <c r="N41" s="45"/>
    </row>
    <row r="42" s="1" customFormat="1" ht="115" customHeight="1" spans="1:14">
      <c r="A42" s="30">
        <f>SUBTOTAL(103,$C$7:C42)*1</f>
        <v>32</v>
      </c>
      <c r="B42" s="33" t="s">
        <v>236</v>
      </c>
      <c r="C42" s="33" t="s">
        <v>237</v>
      </c>
      <c r="D42" s="34" t="s">
        <v>238</v>
      </c>
      <c r="E42" s="33" t="s">
        <v>195</v>
      </c>
      <c r="F42" s="33" t="s">
        <v>239</v>
      </c>
      <c r="G42" s="31" t="s">
        <v>99</v>
      </c>
      <c r="H42" s="35">
        <v>73710</v>
      </c>
      <c r="I42" s="35">
        <v>30800</v>
      </c>
      <c r="J42" s="33" t="s">
        <v>240</v>
      </c>
      <c r="K42" s="33" t="s">
        <v>241</v>
      </c>
      <c r="L42" s="33" t="s">
        <v>199</v>
      </c>
      <c r="M42" s="33" t="s">
        <v>119</v>
      </c>
      <c r="N42" s="45"/>
    </row>
    <row r="43" s="1" customFormat="1" ht="115" customHeight="1" spans="1:14">
      <c r="A43" s="30">
        <f>SUBTOTAL(103,$C$7:C43)*1</f>
        <v>33</v>
      </c>
      <c r="B43" s="33" t="s">
        <v>242</v>
      </c>
      <c r="C43" s="33" t="s">
        <v>243</v>
      </c>
      <c r="D43" s="34" t="s">
        <v>244</v>
      </c>
      <c r="E43" s="33" t="s">
        <v>195</v>
      </c>
      <c r="F43" s="33" t="s">
        <v>245</v>
      </c>
      <c r="G43" s="31" t="s">
        <v>99</v>
      </c>
      <c r="H43" s="35">
        <v>67973</v>
      </c>
      <c r="I43" s="35">
        <v>18700</v>
      </c>
      <c r="J43" s="33" t="s">
        <v>246</v>
      </c>
      <c r="K43" s="33" t="s">
        <v>247</v>
      </c>
      <c r="L43" s="33" t="s">
        <v>199</v>
      </c>
      <c r="M43" s="33" t="s">
        <v>119</v>
      </c>
      <c r="N43" s="45"/>
    </row>
    <row r="44" s="1" customFormat="1" ht="115" customHeight="1" spans="1:14">
      <c r="A44" s="30">
        <f>SUBTOTAL(103,$C$7:C44)*1</f>
        <v>34</v>
      </c>
      <c r="B44" s="33" t="s">
        <v>248</v>
      </c>
      <c r="C44" s="33" t="s">
        <v>249</v>
      </c>
      <c r="D44" s="34" t="s">
        <v>250</v>
      </c>
      <c r="E44" s="33" t="s">
        <v>195</v>
      </c>
      <c r="F44" s="33" t="s">
        <v>251</v>
      </c>
      <c r="G44" s="31" t="s">
        <v>99</v>
      </c>
      <c r="H44" s="35">
        <v>34382</v>
      </c>
      <c r="I44" s="35">
        <v>8470</v>
      </c>
      <c r="J44" s="33" t="s">
        <v>252</v>
      </c>
      <c r="K44" s="33" t="s">
        <v>253</v>
      </c>
      <c r="L44" s="33" t="s">
        <v>199</v>
      </c>
      <c r="M44" s="33" t="s">
        <v>119</v>
      </c>
      <c r="N44" s="45"/>
    </row>
    <row r="45" s="1" customFormat="1" ht="115" customHeight="1" spans="1:14">
      <c r="A45" s="30">
        <f>SUBTOTAL(103,$C$7:C45)*1</f>
        <v>35</v>
      </c>
      <c r="B45" s="33" t="s">
        <v>254</v>
      </c>
      <c r="C45" s="33" t="s">
        <v>255</v>
      </c>
      <c r="D45" s="34" t="s">
        <v>256</v>
      </c>
      <c r="E45" s="33" t="s">
        <v>195</v>
      </c>
      <c r="F45" s="33" t="s">
        <v>257</v>
      </c>
      <c r="G45" s="31" t="s">
        <v>99</v>
      </c>
      <c r="H45" s="35">
        <v>82646</v>
      </c>
      <c r="I45" s="35">
        <v>16500</v>
      </c>
      <c r="J45" s="33" t="s">
        <v>258</v>
      </c>
      <c r="K45" s="33" t="s">
        <v>259</v>
      </c>
      <c r="L45" s="33" t="s">
        <v>199</v>
      </c>
      <c r="M45" s="33" t="s">
        <v>119</v>
      </c>
      <c r="N45" s="45"/>
    </row>
    <row r="46" s="1" customFormat="1" ht="115" customHeight="1" spans="1:14">
      <c r="A46" s="30">
        <f>SUBTOTAL(103,$C$7:C46)*1</f>
        <v>36</v>
      </c>
      <c r="B46" s="33" t="s">
        <v>260</v>
      </c>
      <c r="C46" s="33" t="s">
        <v>261</v>
      </c>
      <c r="D46" s="34" t="s">
        <v>262</v>
      </c>
      <c r="E46" s="33" t="s">
        <v>195</v>
      </c>
      <c r="F46" s="33" t="s">
        <v>263</v>
      </c>
      <c r="G46" s="31" t="s">
        <v>99</v>
      </c>
      <c r="H46" s="35">
        <v>52501</v>
      </c>
      <c r="I46" s="35">
        <v>16500</v>
      </c>
      <c r="J46" s="33" t="s">
        <v>264</v>
      </c>
      <c r="K46" s="33" t="s">
        <v>265</v>
      </c>
      <c r="L46" s="33" t="s">
        <v>199</v>
      </c>
      <c r="M46" s="33" t="s">
        <v>119</v>
      </c>
      <c r="N46" s="45"/>
    </row>
    <row r="47" s="1" customFormat="1" ht="115" customHeight="1" spans="1:14">
      <c r="A47" s="30">
        <f>SUBTOTAL(103,$C$7:C47)*1</f>
        <v>37</v>
      </c>
      <c r="B47" s="33"/>
      <c r="C47" s="33" t="s">
        <v>266</v>
      </c>
      <c r="D47" s="34" t="s">
        <v>267</v>
      </c>
      <c r="E47" s="33" t="s">
        <v>195</v>
      </c>
      <c r="F47" s="33" t="s">
        <v>268</v>
      </c>
      <c r="G47" s="31" t="s">
        <v>43</v>
      </c>
      <c r="H47" s="35">
        <v>96571</v>
      </c>
      <c r="I47" s="35">
        <v>3300</v>
      </c>
      <c r="J47" s="33" t="s">
        <v>269</v>
      </c>
      <c r="K47" s="33" t="s">
        <v>270</v>
      </c>
      <c r="L47" s="33" t="s">
        <v>199</v>
      </c>
      <c r="M47" s="33" t="s">
        <v>119</v>
      </c>
      <c r="N47" s="45"/>
    </row>
    <row r="48" s="1" customFormat="1" ht="115" customHeight="1" spans="1:14">
      <c r="A48" s="30">
        <f>SUBTOTAL(103,$C$7:C48)*1</f>
        <v>38</v>
      </c>
      <c r="B48" s="33"/>
      <c r="C48" s="33" t="s">
        <v>271</v>
      </c>
      <c r="D48" s="34" t="s">
        <v>272</v>
      </c>
      <c r="E48" s="33" t="s">
        <v>195</v>
      </c>
      <c r="F48" s="33" t="s">
        <v>273</v>
      </c>
      <c r="G48" s="31" t="s">
        <v>43</v>
      </c>
      <c r="H48" s="35">
        <v>62258</v>
      </c>
      <c r="I48" s="35">
        <v>11000</v>
      </c>
      <c r="J48" s="33" t="s">
        <v>274</v>
      </c>
      <c r="K48" s="33" t="s">
        <v>275</v>
      </c>
      <c r="L48" s="33" t="s">
        <v>199</v>
      </c>
      <c r="M48" s="33" t="s">
        <v>119</v>
      </c>
      <c r="N48" s="45"/>
    </row>
    <row r="49" s="5" customFormat="1" ht="103" customHeight="1" spans="1:14">
      <c r="A49" s="30">
        <f>SUBTOTAL(103,$C$7:C49)*1</f>
        <v>39</v>
      </c>
      <c r="B49" s="33" t="s">
        <v>276</v>
      </c>
      <c r="C49" s="33" t="s">
        <v>277</v>
      </c>
      <c r="D49" s="34" t="s">
        <v>278</v>
      </c>
      <c r="E49" s="33" t="s">
        <v>195</v>
      </c>
      <c r="F49" s="33" t="s">
        <v>279</v>
      </c>
      <c r="G49" s="33" t="s">
        <v>43</v>
      </c>
      <c r="H49" s="35">
        <v>29549</v>
      </c>
      <c r="I49" s="35">
        <v>6501</v>
      </c>
      <c r="J49" s="33" t="s">
        <v>280</v>
      </c>
      <c r="K49" s="33" t="s">
        <v>275</v>
      </c>
      <c r="L49" s="33" t="s">
        <v>199</v>
      </c>
      <c r="M49" s="33" t="s">
        <v>119</v>
      </c>
      <c r="N49" s="45"/>
    </row>
    <row r="50" s="1" customFormat="1" ht="115" customHeight="1" spans="1:14">
      <c r="A50" s="30">
        <f>SUBTOTAL(103,$C$7:C50)*1</f>
        <v>40</v>
      </c>
      <c r="B50" s="33" t="s">
        <v>281</v>
      </c>
      <c r="C50" s="33" t="s">
        <v>282</v>
      </c>
      <c r="D50" s="34" t="s">
        <v>283</v>
      </c>
      <c r="E50" s="33" t="s">
        <v>187</v>
      </c>
      <c r="F50" s="33" t="s">
        <v>284</v>
      </c>
      <c r="G50" s="33" t="s">
        <v>30</v>
      </c>
      <c r="H50" s="35">
        <v>70707</v>
      </c>
      <c r="I50" s="35">
        <v>9541.4</v>
      </c>
      <c r="J50" s="33" t="s">
        <v>285</v>
      </c>
      <c r="K50" s="33" t="s">
        <v>286</v>
      </c>
      <c r="L50" s="33" t="s">
        <v>287</v>
      </c>
      <c r="M50" s="33" t="s">
        <v>119</v>
      </c>
      <c r="N50" s="45"/>
    </row>
    <row r="51" s="1" customFormat="1" ht="115" customHeight="1" spans="1:14">
      <c r="A51" s="30">
        <f>SUBTOTAL(103,$C$7:C51)*1</f>
        <v>41</v>
      </c>
      <c r="B51" s="33" t="s">
        <v>288</v>
      </c>
      <c r="C51" s="33" t="s">
        <v>289</v>
      </c>
      <c r="D51" s="34" t="s">
        <v>290</v>
      </c>
      <c r="E51" s="33" t="s">
        <v>187</v>
      </c>
      <c r="F51" s="33" t="s">
        <v>291</v>
      </c>
      <c r="G51" s="33" t="s">
        <v>43</v>
      </c>
      <c r="H51" s="35">
        <v>195230</v>
      </c>
      <c r="I51" s="35">
        <v>88000</v>
      </c>
      <c r="J51" s="33" t="s">
        <v>292</v>
      </c>
      <c r="K51" s="33" t="s">
        <v>293</v>
      </c>
      <c r="L51" s="33" t="s">
        <v>287</v>
      </c>
      <c r="M51" s="33" t="s">
        <v>119</v>
      </c>
      <c r="N51" s="45"/>
    </row>
    <row r="52" s="1" customFormat="1" ht="115" customHeight="1" spans="1:14">
      <c r="A52" s="30">
        <f>SUBTOTAL(103,$C$7:C52)*1</f>
        <v>42</v>
      </c>
      <c r="B52" s="33" t="s">
        <v>294</v>
      </c>
      <c r="C52" s="33" t="s">
        <v>295</v>
      </c>
      <c r="D52" s="34" t="s">
        <v>296</v>
      </c>
      <c r="E52" s="33" t="s">
        <v>187</v>
      </c>
      <c r="F52" s="33" t="s">
        <v>297</v>
      </c>
      <c r="G52" s="33" t="s">
        <v>123</v>
      </c>
      <c r="H52" s="35">
        <v>343400</v>
      </c>
      <c r="I52" s="35">
        <v>99000</v>
      </c>
      <c r="J52" s="33" t="s">
        <v>298</v>
      </c>
      <c r="K52" s="33" t="s">
        <v>299</v>
      </c>
      <c r="L52" s="33" t="s">
        <v>287</v>
      </c>
      <c r="M52" s="33" t="s">
        <v>119</v>
      </c>
      <c r="N52" s="45"/>
    </row>
    <row r="53" s="1" customFormat="1" ht="115" customHeight="1" spans="1:14">
      <c r="A53" s="30">
        <f>SUBTOTAL(103,$C$7:C53)*1</f>
        <v>43</v>
      </c>
      <c r="B53" s="33" t="s">
        <v>300</v>
      </c>
      <c r="C53" s="33" t="s">
        <v>301</v>
      </c>
      <c r="D53" s="34" t="s">
        <v>302</v>
      </c>
      <c r="E53" s="33" t="s">
        <v>303</v>
      </c>
      <c r="F53" s="33" t="s">
        <v>304</v>
      </c>
      <c r="G53" s="33" t="s">
        <v>168</v>
      </c>
      <c r="H53" s="35">
        <v>1333800</v>
      </c>
      <c r="I53" s="35">
        <v>110000</v>
      </c>
      <c r="J53" s="33" t="s">
        <v>298</v>
      </c>
      <c r="K53" s="33" t="s">
        <v>305</v>
      </c>
      <c r="L53" s="33" t="s">
        <v>199</v>
      </c>
      <c r="M53" s="33" t="s">
        <v>119</v>
      </c>
      <c r="N53" s="45"/>
    </row>
    <row r="54" s="1" customFormat="1" ht="115" customHeight="1" spans="1:14">
      <c r="A54" s="30">
        <f>SUBTOTAL(103,$C$7:C54)*1</f>
        <v>44</v>
      </c>
      <c r="B54" s="33" t="s">
        <v>306</v>
      </c>
      <c r="C54" s="33" t="s">
        <v>307</v>
      </c>
      <c r="D54" s="34" t="s">
        <v>308</v>
      </c>
      <c r="E54" s="33" t="s">
        <v>303</v>
      </c>
      <c r="F54" s="33" t="s">
        <v>309</v>
      </c>
      <c r="G54" s="33" t="s">
        <v>123</v>
      </c>
      <c r="H54" s="35">
        <v>1030000</v>
      </c>
      <c r="I54" s="35">
        <v>203500</v>
      </c>
      <c r="J54" s="33" t="s">
        <v>298</v>
      </c>
      <c r="K54" s="33" t="s">
        <v>310</v>
      </c>
      <c r="L54" s="33" t="s">
        <v>311</v>
      </c>
      <c r="M54" s="33" t="s">
        <v>119</v>
      </c>
      <c r="N54" s="45"/>
    </row>
    <row r="55" s="1" customFormat="1" ht="115" customHeight="1" spans="1:14">
      <c r="A55" s="30">
        <f>SUBTOTAL(103,$C$7:C55)*1</f>
        <v>45</v>
      </c>
      <c r="B55" s="33" t="s">
        <v>312</v>
      </c>
      <c r="C55" s="33" t="s">
        <v>312</v>
      </c>
      <c r="D55" s="34" t="s">
        <v>313</v>
      </c>
      <c r="E55" s="33" t="s">
        <v>303</v>
      </c>
      <c r="F55" s="33" t="s">
        <v>314</v>
      </c>
      <c r="G55" s="40" t="s">
        <v>168</v>
      </c>
      <c r="H55" s="35">
        <v>1259057</v>
      </c>
      <c r="I55" s="35">
        <v>220000</v>
      </c>
      <c r="J55" s="33" t="s">
        <v>298</v>
      </c>
      <c r="K55" s="33" t="s">
        <v>315</v>
      </c>
      <c r="L55" s="33" t="s">
        <v>316</v>
      </c>
      <c r="M55" s="33" t="s">
        <v>119</v>
      </c>
      <c r="N55" s="45"/>
    </row>
    <row r="56" s="1" customFormat="1" ht="115" customHeight="1" spans="1:14">
      <c r="A56" s="30">
        <f>SUBTOTAL(103,$C$7:C56)*1</f>
        <v>46</v>
      </c>
      <c r="B56" s="40" t="s">
        <v>317</v>
      </c>
      <c r="C56" s="40" t="s">
        <v>318</v>
      </c>
      <c r="D56" s="34" t="s">
        <v>319</v>
      </c>
      <c r="E56" s="40" t="s">
        <v>303</v>
      </c>
      <c r="F56" s="40" t="s">
        <v>320</v>
      </c>
      <c r="G56" s="40" t="s">
        <v>168</v>
      </c>
      <c r="H56" s="35">
        <v>2265076</v>
      </c>
      <c r="I56" s="35">
        <v>715000</v>
      </c>
      <c r="J56" s="33" t="s">
        <v>321</v>
      </c>
      <c r="K56" s="33" t="s">
        <v>322</v>
      </c>
      <c r="L56" s="40" t="s">
        <v>199</v>
      </c>
      <c r="M56" s="33" t="s">
        <v>119</v>
      </c>
      <c r="N56" s="45"/>
    </row>
    <row r="57" s="1" customFormat="1" ht="115" customHeight="1" spans="1:14">
      <c r="A57" s="30">
        <f>SUBTOTAL(103,$C$7:C57)*1</f>
        <v>47</v>
      </c>
      <c r="B57" s="40" t="s">
        <v>323</v>
      </c>
      <c r="C57" s="40" t="s">
        <v>324</v>
      </c>
      <c r="D57" s="34" t="s">
        <v>325</v>
      </c>
      <c r="E57" s="40" t="s">
        <v>303</v>
      </c>
      <c r="F57" s="40" t="s">
        <v>326</v>
      </c>
      <c r="G57" s="40" t="s">
        <v>168</v>
      </c>
      <c r="H57" s="35">
        <v>999268</v>
      </c>
      <c r="I57" s="35">
        <v>330000</v>
      </c>
      <c r="J57" s="33" t="s">
        <v>327</v>
      </c>
      <c r="K57" s="33" t="s">
        <v>328</v>
      </c>
      <c r="L57" s="40" t="s">
        <v>199</v>
      </c>
      <c r="M57" s="33" t="s">
        <v>119</v>
      </c>
      <c r="N57" s="45"/>
    </row>
    <row r="58" s="1" customFormat="1" ht="115" customHeight="1" spans="1:14">
      <c r="A58" s="30">
        <f>SUBTOTAL(103,$C$7:C58)*1</f>
        <v>48</v>
      </c>
      <c r="B58" s="33" t="s">
        <v>329</v>
      </c>
      <c r="C58" s="33" t="s">
        <v>330</v>
      </c>
      <c r="D58" s="34" t="s">
        <v>331</v>
      </c>
      <c r="E58" s="33" t="s">
        <v>303</v>
      </c>
      <c r="F58" s="33" t="s">
        <v>332</v>
      </c>
      <c r="G58" s="33" t="s">
        <v>92</v>
      </c>
      <c r="H58" s="35">
        <v>317200</v>
      </c>
      <c r="I58" s="35">
        <v>44000</v>
      </c>
      <c r="J58" s="33" t="s">
        <v>298</v>
      </c>
      <c r="K58" s="33" t="s">
        <v>333</v>
      </c>
      <c r="L58" s="33" t="s">
        <v>334</v>
      </c>
      <c r="M58" s="33" t="s">
        <v>119</v>
      </c>
      <c r="N58" s="45"/>
    </row>
    <row r="59" s="1" customFormat="1" ht="115" customHeight="1" spans="1:14">
      <c r="A59" s="30">
        <f>SUBTOTAL(103,$C$7:C59)*1</f>
        <v>49</v>
      </c>
      <c r="B59" s="33" t="s">
        <v>335</v>
      </c>
      <c r="C59" s="33" t="s">
        <v>336</v>
      </c>
      <c r="D59" s="34" t="s">
        <v>337</v>
      </c>
      <c r="E59" s="33" t="s">
        <v>303</v>
      </c>
      <c r="F59" s="33" t="s">
        <v>338</v>
      </c>
      <c r="G59" s="33" t="s">
        <v>99</v>
      </c>
      <c r="H59" s="35">
        <v>1734210</v>
      </c>
      <c r="I59" s="35">
        <v>440000</v>
      </c>
      <c r="J59" s="33" t="s">
        <v>339</v>
      </c>
      <c r="K59" s="33" t="s">
        <v>340</v>
      </c>
      <c r="L59" s="33" t="s">
        <v>316</v>
      </c>
      <c r="M59" s="33" t="s">
        <v>119</v>
      </c>
      <c r="N59" s="45"/>
    </row>
    <row r="60" s="1" customFormat="1" ht="115" customHeight="1" spans="1:14">
      <c r="A60" s="30">
        <f>SUBTOTAL(103,$C$7:C60)*1</f>
        <v>50</v>
      </c>
      <c r="B60" s="33" t="s">
        <v>341</v>
      </c>
      <c r="C60" s="33" t="s">
        <v>342</v>
      </c>
      <c r="D60" s="34" t="s">
        <v>343</v>
      </c>
      <c r="E60" s="33" t="s">
        <v>303</v>
      </c>
      <c r="F60" s="33" t="s">
        <v>344</v>
      </c>
      <c r="G60" s="33" t="s">
        <v>99</v>
      </c>
      <c r="H60" s="35">
        <v>1248500</v>
      </c>
      <c r="I60" s="35">
        <v>825000</v>
      </c>
      <c r="J60" s="33" t="s">
        <v>345</v>
      </c>
      <c r="K60" s="33" t="s">
        <v>346</v>
      </c>
      <c r="L60" s="33" t="s">
        <v>316</v>
      </c>
      <c r="M60" s="33" t="s">
        <v>119</v>
      </c>
      <c r="N60" s="45"/>
    </row>
    <row r="61" s="1" customFormat="1" ht="147" customHeight="1" spans="1:14">
      <c r="A61" s="30">
        <f>SUBTOTAL(103,$C$7:C61)*1</f>
        <v>51</v>
      </c>
      <c r="B61" s="33" t="s">
        <v>347</v>
      </c>
      <c r="C61" s="33" t="s">
        <v>348</v>
      </c>
      <c r="D61" s="34" t="s">
        <v>349</v>
      </c>
      <c r="E61" s="33" t="s">
        <v>303</v>
      </c>
      <c r="F61" s="33" t="s">
        <v>350</v>
      </c>
      <c r="G61" s="33" t="s">
        <v>99</v>
      </c>
      <c r="H61" s="35">
        <v>994019</v>
      </c>
      <c r="I61" s="35">
        <v>385000</v>
      </c>
      <c r="J61" s="33" t="s">
        <v>351</v>
      </c>
      <c r="K61" s="33" t="s">
        <v>352</v>
      </c>
      <c r="L61" s="33" t="s">
        <v>316</v>
      </c>
      <c r="M61" s="33" t="s">
        <v>119</v>
      </c>
      <c r="N61" s="45"/>
    </row>
    <row r="62" s="1" customFormat="1" ht="189" customHeight="1" spans="1:14">
      <c r="A62" s="30">
        <f>SUBTOTAL(103,$C$7:C62)*1</f>
        <v>52</v>
      </c>
      <c r="B62" s="33" t="s">
        <v>353</v>
      </c>
      <c r="C62" s="33" t="s">
        <v>354</v>
      </c>
      <c r="D62" s="34" t="s">
        <v>355</v>
      </c>
      <c r="E62" s="33" t="s">
        <v>303</v>
      </c>
      <c r="F62" s="33" t="s">
        <v>356</v>
      </c>
      <c r="G62" s="33" t="s">
        <v>43</v>
      </c>
      <c r="H62" s="35">
        <v>1374000</v>
      </c>
      <c r="I62" s="35">
        <v>528000</v>
      </c>
      <c r="J62" s="33" t="s">
        <v>357</v>
      </c>
      <c r="K62" s="33" t="s">
        <v>358</v>
      </c>
      <c r="L62" s="33" t="s">
        <v>316</v>
      </c>
      <c r="M62" s="33" t="s">
        <v>119</v>
      </c>
      <c r="N62" s="45"/>
    </row>
    <row r="63" s="1" customFormat="1" ht="152" customHeight="1" spans="1:14">
      <c r="A63" s="30">
        <f>SUBTOTAL(103,$C$7:C63)*1</f>
        <v>53</v>
      </c>
      <c r="B63" s="33" t="s">
        <v>359</v>
      </c>
      <c r="C63" s="33" t="s">
        <v>360</v>
      </c>
      <c r="D63" s="34" t="s">
        <v>361</v>
      </c>
      <c r="E63" s="33" t="s">
        <v>303</v>
      </c>
      <c r="F63" s="33" t="s">
        <v>362</v>
      </c>
      <c r="G63" s="33" t="s">
        <v>43</v>
      </c>
      <c r="H63" s="35">
        <v>1655000</v>
      </c>
      <c r="I63" s="35">
        <v>495000</v>
      </c>
      <c r="J63" s="33" t="s">
        <v>363</v>
      </c>
      <c r="K63" s="33" t="s">
        <v>364</v>
      </c>
      <c r="L63" s="33" t="s">
        <v>316</v>
      </c>
      <c r="M63" s="33" t="s">
        <v>119</v>
      </c>
      <c r="N63" s="45"/>
    </row>
    <row r="64" s="1" customFormat="1" ht="115" customHeight="1" spans="1:14">
      <c r="A64" s="30">
        <f>SUBTOTAL(103,$C$7:C64)*1</f>
        <v>54</v>
      </c>
      <c r="B64" s="40" t="s">
        <v>365</v>
      </c>
      <c r="C64" s="40" t="s">
        <v>366</v>
      </c>
      <c r="D64" s="34" t="s">
        <v>367</v>
      </c>
      <c r="E64" s="40" t="s">
        <v>303</v>
      </c>
      <c r="F64" s="40" t="s">
        <v>368</v>
      </c>
      <c r="G64" s="40" t="s">
        <v>43</v>
      </c>
      <c r="H64" s="35">
        <v>2125477</v>
      </c>
      <c r="I64" s="35">
        <v>715000</v>
      </c>
      <c r="J64" s="33" t="s">
        <v>369</v>
      </c>
      <c r="K64" s="33" t="s">
        <v>370</v>
      </c>
      <c r="L64" s="40" t="s">
        <v>371</v>
      </c>
      <c r="M64" s="33" t="s">
        <v>119</v>
      </c>
      <c r="N64" s="45"/>
    </row>
    <row r="65" s="1" customFormat="1" ht="115" customHeight="1" spans="1:14">
      <c r="A65" s="30">
        <f>SUBTOTAL(103,$C$7:C65)*1</f>
        <v>55</v>
      </c>
      <c r="B65" s="40" t="s">
        <v>372</v>
      </c>
      <c r="C65" s="40" t="s">
        <v>373</v>
      </c>
      <c r="D65" s="34" t="s">
        <v>374</v>
      </c>
      <c r="E65" s="40" t="s">
        <v>303</v>
      </c>
      <c r="F65" s="40" t="s">
        <v>375</v>
      </c>
      <c r="G65" s="40" t="s">
        <v>43</v>
      </c>
      <c r="H65" s="35">
        <v>1400930</v>
      </c>
      <c r="I65" s="35">
        <v>605000</v>
      </c>
      <c r="J65" s="33" t="s">
        <v>376</v>
      </c>
      <c r="K65" s="33" t="s">
        <v>377</v>
      </c>
      <c r="L65" s="40" t="s">
        <v>199</v>
      </c>
      <c r="M65" s="33" t="s">
        <v>119</v>
      </c>
      <c r="N65" s="45"/>
    </row>
    <row r="66" s="1" customFormat="1" ht="115" customHeight="1" spans="1:14">
      <c r="A66" s="30">
        <f>SUBTOTAL(103,$C$7:C66)*1</f>
        <v>56</v>
      </c>
      <c r="B66" s="40" t="s">
        <v>378</v>
      </c>
      <c r="C66" s="40" t="s">
        <v>379</v>
      </c>
      <c r="D66" s="34" t="s">
        <v>380</v>
      </c>
      <c r="E66" s="40" t="s">
        <v>303</v>
      </c>
      <c r="F66" s="40" t="s">
        <v>381</v>
      </c>
      <c r="G66" s="40" t="s">
        <v>43</v>
      </c>
      <c r="H66" s="35">
        <v>820420</v>
      </c>
      <c r="I66" s="35">
        <v>330000</v>
      </c>
      <c r="J66" s="33" t="s">
        <v>382</v>
      </c>
      <c r="K66" s="33" t="s">
        <v>383</v>
      </c>
      <c r="L66" s="40" t="s">
        <v>199</v>
      </c>
      <c r="M66" s="33" t="s">
        <v>119</v>
      </c>
      <c r="N66" s="45"/>
    </row>
    <row r="67" s="1" customFormat="1" ht="115" customHeight="1" spans="1:14">
      <c r="A67" s="30">
        <f>SUBTOTAL(103,$C$7:C67)*1</f>
        <v>57</v>
      </c>
      <c r="B67" s="33" t="s">
        <v>384</v>
      </c>
      <c r="C67" s="33" t="s">
        <v>385</v>
      </c>
      <c r="D67" s="34" t="s">
        <v>386</v>
      </c>
      <c r="E67" s="33" t="s">
        <v>303</v>
      </c>
      <c r="F67" s="33" t="s">
        <v>387</v>
      </c>
      <c r="G67" s="33" t="s">
        <v>99</v>
      </c>
      <c r="H67" s="35">
        <v>2230000</v>
      </c>
      <c r="I67" s="35">
        <v>605000</v>
      </c>
      <c r="J67" s="33" t="s">
        <v>388</v>
      </c>
      <c r="K67" s="33" t="s">
        <v>389</v>
      </c>
      <c r="L67" s="33" t="s">
        <v>390</v>
      </c>
      <c r="M67" s="33" t="s">
        <v>119</v>
      </c>
      <c r="N67" s="45"/>
    </row>
    <row r="68" s="1" customFormat="1" ht="115" customHeight="1" spans="1:14">
      <c r="A68" s="30">
        <f>SUBTOTAL(103,$C$7:C68)*1</f>
        <v>58</v>
      </c>
      <c r="B68" s="40" t="s">
        <v>391</v>
      </c>
      <c r="C68" s="40" t="s">
        <v>392</v>
      </c>
      <c r="D68" s="34" t="s">
        <v>393</v>
      </c>
      <c r="E68" s="40" t="s">
        <v>303</v>
      </c>
      <c r="F68" s="40" t="s">
        <v>394</v>
      </c>
      <c r="G68" s="40" t="s">
        <v>168</v>
      </c>
      <c r="H68" s="35">
        <v>887000</v>
      </c>
      <c r="I68" s="35">
        <v>88000</v>
      </c>
      <c r="J68" s="33" t="s">
        <v>395</v>
      </c>
      <c r="K68" s="33" t="s">
        <v>396</v>
      </c>
      <c r="L68" s="40" t="s">
        <v>199</v>
      </c>
      <c r="M68" s="33" t="s">
        <v>119</v>
      </c>
      <c r="N68" s="45"/>
    </row>
    <row r="69" s="1" customFormat="1" ht="115" customHeight="1" spans="1:14">
      <c r="A69" s="30">
        <f>SUBTOTAL(103,$C$7:C69)*1</f>
        <v>59</v>
      </c>
      <c r="B69" s="40" t="s">
        <v>397</v>
      </c>
      <c r="C69" s="40" t="s">
        <v>398</v>
      </c>
      <c r="D69" s="34" t="s">
        <v>399</v>
      </c>
      <c r="E69" s="40" t="s">
        <v>303</v>
      </c>
      <c r="F69" s="40" t="s">
        <v>400</v>
      </c>
      <c r="G69" s="40" t="s">
        <v>168</v>
      </c>
      <c r="H69" s="35">
        <v>598160</v>
      </c>
      <c r="I69" s="35">
        <v>176000</v>
      </c>
      <c r="J69" s="33" t="s">
        <v>401</v>
      </c>
      <c r="K69" s="33" t="s">
        <v>402</v>
      </c>
      <c r="L69" s="40" t="s">
        <v>199</v>
      </c>
      <c r="M69" s="33" t="s">
        <v>119</v>
      </c>
      <c r="N69" s="45"/>
    </row>
    <row r="70" s="1" customFormat="1" ht="223" customHeight="1" spans="1:14">
      <c r="A70" s="30">
        <f>SUBTOTAL(103,$C$7:C70)*1</f>
        <v>60</v>
      </c>
      <c r="B70" s="33" t="s">
        <v>403</v>
      </c>
      <c r="C70" s="33" t="s">
        <v>404</v>
      </c>
      <c r="D70" s="34" t="s">
        <v>405</v>
      </c>
      <c r="E70" s="33" t="s">
        <v>303</v>
      </c>
      <c r="F70" s="33" t="s">
        <v>406</v>
      </c>
      <c r="G70" s="33" t="s">
        <v>43</v>
      </c>
      <c r="H70" s="35">
        <v>2824000</v>
      </c>
      <c r="I70" s="35">
        <v>990000</v>
      </c>
      <c r="J70" s="33" t="s">
        <v>407</v>
      </c>
      <c r="K70" s="33" t="s">
        <v>408</v>
      </c>
      <c r="L70" s="33" t="s">
        <v>316</v>
      </c>
      <c r="M70" s="33" t="s">
        <v>119</v>
      </c>
      <c r="N70" s="45"/>
    </row>
    <row r="71" s="1" customFormat="1" ht="115" customHeight="1" spans="1:14">
      <c r="A71" s="30">
        <f>SUBTOTAL(103,$C$7:C71)*1</f>
        <v>61</v>
      </c>
      <c r="B71" s="40" t="s">
        <v>409</v>
      </c>
      <c r="C71" s="40" t="s">
        <v>410</v>
      </c>
      <c r="D71" s="34" t="s">
        <v>411</v>
      </c>
      <c r="E71" s="40" t="s">
        <v>303</v>
      </c>
      <c r="F71" s="40" t="s">
        <v>412</v>
      </c>
      <c r="G71" s="40" t="s">
        <v>168</v>
      </c>
      <c r="H71" s="35">
        <v>1439000</v>
      </c>
      <c r="I71" s="35">
        <v>192500</v>
      </c>
      <c r="J71" s="33" t="s">
        <v>413</v>
      </c>
      <c r="K71" s="33" t="s">
        <v>414</v>
      </c>
      <c r="L71" s="40" t="s">
        <v>199</v>
      </c>
      <c r="M71" s="33" t="s">
        <v>119</v>
      </c>
      <c r="N71" s="45"/>
    </row>
    <row r="72" s="1" customFormat="1" ht="115" customHeight="1" spans="1:14">
      <c r="A72" s="30">
        <f>SUBTOTAL(103,$C$7:C72)*1</f>
        <v>62</v>
      </c>
      <c r="B72" s="33" t="s">
        <v>415</v>
      </c>
      <c r="C72" s="33" t="s">
        <v>416</v>
      </c>
      <c r="D72" s="34" t="s">
        <v>417</v>
      </c>
      <c r="E72" s="33" t="s">
        <v>303</v>
      </c>
      <c r="F72" s="33" t="s">
        <v>418</v>
      </c>
      <c r="G72" s="40" t="s">
        <v>168</v>
      </c>
      <c r="H72" s="35">
        <v>1316550</v>
      </c>
      <c r="I72" s="35">
        <v>385000</v>
      </c>
      <c r="J72" s="33" t="s">
        <v>419</v>
      </c>
      <c r="K72" s="33" t="s">
        <v>420</v>
      </c>
      <c r="L72" s="33" t="s">
        <v>421</v>
      </c>
      <c r="M72" s="33" t="s">
        <v>119</v>
      </c>
      <c r="N72" s="45"/>
    </row>
    <row r="73" s="1" customFormat="1" ht="115" customHeight="1" spans="1:14">
      <c r="A73" s="30">
        <f>SUBTOTAL(103,$C$7:C73)*1</f>
        <v>63</v>
      </c>
      <c r="B73" s="40" t="s">
        <v>422</v>
      </c>
      <c r="C73" s="40" t="s">
        <v>423</v>
      </c>
      <c r="D73" s="34" t="s">
        <v>424</v>
      </c>
      <c r="E73" s="40" t="s">
        <v>303</v>
      </c>
      <c r="F73" s="40" t="s">
        <v>425</v>
      </c>
      <c r="G73" s="40" t="s">
        <v>168</v>
      </c>
      <c r="H73" s="35">
        <v>322861</v>
      </c>
      <c r="I73" s="35">
        <v>33000</v>
      </c>
      <c r="J73" s="33" t="s">
        <v>426</v>
      </c>
      <c r="K73" s="33" t="s">
        <v>427</v>
      </c>
      <c r="L73" s="40" t="s">
        <v>199</v>
      </c>
      <c r="M73" s="33" t="s">
        <v>119</v>
      </c>
      <c r="N73" s="45"/>
    </row>
    <row r="74" s="1" customFormat="1" ht="115" customHeight="1" spans="1:14">
      <c r="A74" s="30">
        <f>SUBTOTAL(103,$C$7:C74)*1</f>
        <v>64</v>
      </c>
      <c r="B74" s="33" t="s">
        <v>428</v>
      </c>
      <c r="C74" s="33" t="s">
        <v>429</v>
      </c>
      <c r="D74" s="34" t="s">
        <v>430</v>
      </c>
      <c r="E74" s="33" t="s">
        <v>303</v>
      </c>
      <c r="F74" s="33" t="s">
        <v>431</v>
      </c>
      <c r="G74" s="33" t="s">
        <v>168</v>
      </c>
      <c r="H74" s="35">
        <v>1208180</v>
      </c>
      <c r="I74" s="35">
        <v>330000</v>
      </c>
      <c r="J74" s="33" t="s">
        <v>432</v>
      </c>
      <c r="K74" s="33" t="s">
        <v>433</v>
      </c>
      <c r="L74" s="33" t="s">
        <v>421</v>
      </c>
      <c r="M74" s="33" t="s">
        <v>119</v>
      </c>
      <c r="N74" s="45"/>
    </row>
    <row r="75" s="1" customFormat="1" ht="115" customHeight="1" spans="1:14">
      <c r="A75" s="30">
        <f>SUBTOTAL(103,$C$7:C75)*1</f>
        <v>65</v>
      </c>
      <c r="B75" s="40" t="s">
        <v>434</v>
      </c>
      <c r="C75" s="40" t="s">
        <v>435</v>
      </c>
      <c r="D75" s="34" t="s">
        <v>436</v>
      </c>
      <c r="E75" s="40" t="s">
        <v>303</v>
      </c>
      <c r="F75" s="40" t="s">
        <v>437</v>
      </c>
      <c r="G75" s="40" t="s">
        <v>168</v>
      </c>
      <c r="H75" s="35">
        <v>1861257</v>
      </c>
      <c r="I75" s="35">
        <v>385000</v>
      </c>
      <c r="J75" s="33" t="s">
        <v>438</v>
      </c>
      <c r="K75" s="33" t="s">
        <v>439</v>
      </c>
      <c r="L75" s="40" t="s">
        <v>199</v>
      </c>
      <c r="M75" s="33" t="s">
        <v>119</v>
      </c>
      <c r="N75" s="45"/>
    </row>
    <row r="76" s="1" customFormat="1" ht="115" customHeight="1" spans="1:14">
      <c r="A76" s="30">
        <f>SUBTOTAL(103,$C$7:C76)*1</f>
        <v>66</v>
      </c>
      <c r="B76" s="40" t="s">
        <v>440</v>
      </c>
      <c r="C76" s="40" t="s">
        <v>441</v>
      </c>
      <c r="D76" s="34" t="s">
        <v>442</v>
      </c>
      <c r="E76" s="40" t="s">
        <v>303</v>
      </c>
      <c r="F76" s="40" t="s">
        <v>443</v>
      </c>
      <c r="G76" s="40" t="s">
        <v>168</v>
      </c>
      <c r="H76" s="35">
        <v>861000</v>
      </c>
      <c r="I76" s="35">
        <v>209000</v>
      </c>
      <c r="J76" s="33" t="s">
        <v>444</v>
      </c>
      <c r="K76" s="33" t="s">
        <v>445</v>
      </c>
      <c r="L76" s="40" t="s">
        <v>199</v>
      </c>
      <c r="M76" s="33" t="s">
        <v>119</v>
      </c>
      <c r="N76" s="45"/>
    </row>
    <row r="77" s="5" customFormat="1" ht="115" customHeight="1" spans="1:234">
      <c r="A77" s="30">
        <f>SUBTOTAL(103,$C$7:C77)*1</f>
        <v>67</v>
      </c>
      <c r="B77" s="33" t="s">
        <v>446</v>
      </c>
      <c r="C77" s="33" t="s">
        <v>447</v>
      </c>
      <c r="D77" s="34" t="s">
        <v>448</v>
      </c>
      <c r="E77" s="33" t="s">
        <v>303</v>
      </c>
      <c r="F77" s="33" t="s">
        <v>449</v>
      </c>
      <c r="G77" s="33" t="s">
        <v>92</v>
      </c>
      <c r="H77" s="35">
        <v>1929600</v>
      </c>
      <c r="I77" s="35">
        <v>407000</v>
      </c>
      <c r="J77" s="33" t="s">
        <v>298</v>
      </c>
      <c r="K77" s="33" t="s">
        <v>450</v>
      </c>
      <c r="L77" s="33" t="s">
        <v>451</v>
      </c>
      <c r="M77" s="33" t="s">
        <v>119</v>
      </c>
      <c r="N77" s="54"/>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row>
    <row r="78" s="5" customFormat="1" ht="124" customHeight="1" spans="1:234">
      <c r="A78" s="30">
        <f>SUBTOTAL(103,$C$7:C78)*1</f>
        <v>68</v>
      </c>
      <c r="B78" s="33" t="s">
        <v>452</v>
      </c>
      <c r="C78" s="33" t="s">
        <v>453</v>
      </c>
      <c r="D78" s="34" t="s">
        <v>454</v>
      </c>
      <c r="E78" s="33" t="s">
        <v>303</v>
      </c>
      <c r="F78" s="33" t="s">
        <v>455</v>
      </c>
      <c r="G78" s="33" t="s">
        <v>92</v>
      </c>
      <c r="H78" s="35">
        <v>2017000</v>
      </c>
      <c r="I78" s="35">
        <v>385000</v>
      </c>
      <c r="J78" s="33" t="s">
        <v>298</v>
      </c>
      <c r="K78" s="33" t="s">
        <v>456</v>
      </c>
      <c r="L78" s="33" t="s">
        <v>316</v>
      </c>
      <c r="M78" s="33" t="s">
        <v>119</v>
      </c>
      <c r="N78" s="54"/>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row>
    <row r="79" s="5" customFormat="1" ht="115" customHeight="1" spans="1:234">
      <c r="A79" s="30">
        <f>SUBTOTAL(103,$C$7:C79)*1</f>
        <v>69</v>
      </c>
      <c r="B79" s="33" t="s">
        <v>457</v>
      </c>
      <c r="C79" s="33" t="s">
        <v>458</v>
      </c>
      <c r="D79" s="34" t="s">
        <v>459</v>
      </c>
      <c r="E79" s="33" t="s">
        <v>303</v>
      </c>
      <c r="F79" s="33" t="s">
        <v>460</v>
      </c>
      <c r="G79" s="33" t="s">
        <v>83</v>
      </c>
      <c r="H79" s="35">
        <v>577791</v>
      </c>
      <c r="I79" s="35">
        <v>110000</v>
      </c>
      <c r="J79" s="33" t="s">
        <v>298</v>
      </c>
      <c r="K79" s="33" t="s">
        <v>298</v>
      </c>
      <c r="L79" s="33" t="s">
        <v>461</v>
      </c>
      <c r="M79" s="33" t="s">
        <v>119</v>
      </c>
      <c r="N79" s="54"/>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row>
    <row r="80" s="5" customFormat="1" ht="115" customHeight="1" spans="1:234">
      <c r="A80" s="30">
        <f>SUBTOTAL(103,$C$7:C80)*1</f>
        <v>70</v>
      </c>
      <c r="B80" s="33" t="s">
        <v>462</v>
      </c>
      <c r="C80" s="33" t="s">
        <v>463</v>
      </c>
      <c r="D80" s="34" t="s">
        <v>464</v>
      </c>
      <c r="E80" s="33" t="s">
        <v>303</v>
      </c>
      <c r="F80" s="33" t="s">
        <v>465</v>
      </c>
      <c r="G80" s="40" t="s">
        <v>123</v>
      </c>
      <c r="H80" s="35">
        <v>400000</v>
      </c>
      <c r="I80" s="35">
        <v>22000</v>
      </c>
      <c r="J80" s="33" t="s">
        <v>298</v>
      </c>
      <c r="K80" s="33" t="s">
        <v>466</v>
      </c>
      <c r="L80" s="33" t="s">
        <v>371</v>
      </c>
      <c r="M80" s="33" t="s">
        <v>119</v>
      </c>
      <c r="N80" s="54"/>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row>
    <row r="81" s="5" customFormat="1" ht="115" customHeight="1" spans="1:234">
      <c r="A81" s="30">
        <f>SUBTOTAL(103,$C$7:C81)*1</f>
        <v>71</v>
      </c>
      <c r="B81" s="33" t="s">
        <v>467</v>
      </c>
      <c r="C81" s="33" t="s">
        <v>468</v>
      </c>
      <c r="D81" s="34" t="s">
        <v>469</v>
      </c>
      <c r="E81" s="33" t="s">
        <v>303</v>
      </c>
      <c r="F81" s="33" t="s">
        <v>470</v>
      </c>
      <c r="G81" s="33" t="s">
        <v>92</v>
      </c>
      <c r="H81" s="35">
        <v>1142900</v>
      </c>
      <c r="I81" s="35">
        <v>247348.2</v>
      </c>
      <c r="J81" s="33" t="s">
        <v>298</v>
      </c>
      <c r="K81" s="33" t="s">
        <v>471</v>
      </c>
      <c r="L81" s="33" t="s">
        <v>472</v>
      </c>
      <c r="M81" s="33" t="s">
        <v>119</v>
      </c>
      <c r="N81" s="54"/>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row>
    <row r="82" s="5" customFormat="1" ht="115" customHeight="1" spans="1:234">
      <c r="A82" s="30">
        <f>SUBTOTAL(103,$C$7:C82)*1</f>
        <v>72</v>
      </c>
      <c r="B82" s="33" t="s">
        <v>473</v>
      </c>
      <c r="C82" s="33" t="s">
        <v>474</v>
      </c>
      <c r="D82" s="34" t="s">
        <v>475</v>
      </c>
      <c r="E82" s="33" t="s">
        <v>303</v>
      </c>
      <c r="F82" s="33" t="s">
        <v>476</v>
      </c>
      <c r="G82" s="33" t="s">
        <v>92</v>
      </c>
      <c r="H82" s="35">
        <v>118970</v>
      </c>
      <c r="I82" s="35">
        <v>55000</v>
      </c>
      <c r="J82" s="33" t="s">
        <v>298</v>
      </c>
      <c r="K82" s="33" t="s">
        <v>477</v>
      </c>
      <c r="L82" s="33" t="s">
        <v>316</v>
      </c>
      <c r="M82" s="33" t="s">
        <v>119</v>
      </c>
      <c r="N82" s="54"/>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row>
    <row r="83" s="5" customFormat="1" ht="115" customHeight="1" spans="1:234">
      <c r="A83" s="30">
        <f>SUBTOTAL(103,$C$7:C83)*1</f>
        <v>73</v>
      </c>
      <c r="B83" s="33" t="s">
        <v>478</v>
      </c>
      <c r="C83" s="33" t="s">
        <v>479</v>
      </c>
      <c r="D83" s="34" t="s">
        <v>480</v>
      </c>
      <c r="E83" s="33" t="s">
        <v>303</v>
      </c>
      <c r="F83" s="33" t="s">
        <v>481</v>
      </c>
      <c r="G83" s="33" t="s">
        <v>482</v>
      </c>
      <c r="H83" s="35">
        <v>1552402</v>
      </c>
      <c r="I83" s="35">
        <v>132000</v>
      </c>
      <c r="J83" s="33" t="s">
        <v>483</v>
      </c>
      <c r="K83" s="33" t="s">
        <v>484</v>
      </c>
      <c r="L83" s="33" t="s">
        <v>485</v>
      </c>
      <c r="M83" s="33" t="s">
        <v>119</v>
      </c>
      <c r="N83" s="54"/>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row>
    <row r="84" s="1" customFormat="1" ht="115" customHeight="1" spans="1:14">
      <c r="A84" s="30">
        <f>SUBTOTAL(103,$C$7:C84)*1</f>
        <v>74</v>
      </c>
      <c r="B84" s="33" t="s">
        <v>486</v>
      </c>
      <c r="C84" s="33" t="s">
        <v>487</v>
      </c>
      <c r="D84" s="34" t="s">
        <v>488</v>
      </c>
      <c r="E84" s="33" t="s">
        <v>489</v>
      </c>
      <c r="F84" s="33" t="s">
        <v>490</v>
      </c>
      <c r="G84" s="33" t="s">
        <v>99</v>
      </c>
      <c r="H84" s="35">
        <v>107133</v>
      </c>
      <c r="I84" s="35">
        <v>46200</v>
      </c>
      <c r="J84" s="33" t="s">
        <v>491</v>
      </c>
      <c r="K84" s="33" t="s">
        <v>492</v>
      </c>
      <c r="L84" s="33" t="s">
        <v>316</v>
      </c>
      <c r="M84" s="33" t="s">
        <v>119</v>
      </c>
      <c r="N84" s="45"/>
    </row>
    <row r="85" s="1" customFormat="1" ht="132" customHeight="1" spans="1:14">
      <c r="A85" s="30">
        <f>SUBTOTAL(103,$C$7:C85)*1</f>
        <v>75</v>
      </c>
      <c r="B85" s="33" t="s">
        <v>493</v>
      </c>
      <c r="C85" s="33" t="s">
        <v>494</v>
      </c>
      <c r="D85" s="34" t="s">
        <v>495</v>
      </c>
      <c r="E85" s="33" t="s">
        <v>489</v>
      </c>
      <c r="F85" s="33" t="s">
        <v>496</v>
      </c>
      <c r="G85" s="33" t="s">
        <v>99</v>
      </c>
      <c r="H85" s="35">
        <v>551948</v>
      </c>
      <c r="I85" s="35">
        <v>176000</v>
      </c>
      <c r="J85" s="33" t="s">
        <v>497</v>
      </c>
      <c r="K85" s="33" t="s">
        <v>498</v>
      </c>
      <c r="L85" s="33" t="s">
        <v>316</v>
      </c>
      <c r="M85" s="33" t="s">
        <v>119</v>
      </c>
      <c r="N85" s="45"/>
    </row>
    <row r="86" s="1" customFormat="1" ht="100" customHeight="1" spans="1:14">
      <c r="A86" s="30">
        <f>SUBTOTAL(103,$C$7:C86)*1</f>
        <v>76</v>
      </c>
      <c r="B86" s="33" t="s">
        <v>499</v>
      </c>
      <c r="C86" s="33" t="s">
        <v>499</v>
      </c>
      <c r="D86" s="33" t="s">
        <v>500</v>
      </c>
      <c r="E86" s="33" t="s">
        <v>303</v>
      </c>
      <c r="F86" s="33" t="s">
        <v>501</v>
      </c>
      <c r="G86" s="33" t="s">
        <v>123</v>
      </c>
      <c r="H86" s="50">
        <v>1899471</v>
      </c>
      <c r="I86" s="50">
        <v>11000</v>
      </c>
      <c r="J86" s="33" t="s">
        <v>298</v>
      </c>
      <c r="K86" s="33" t="s">
        <v>502</v>
      </c>
      <c r="L86" s="33" t="s">
        <v>316</v>
      </c>
      <c r="M86" s="33" t="s">
        <v>119</v>
      </c>
      <c r="N86" s="49"/>
    </row>
    <row r="87" s="4" customFormat="1" ht="49" customHeight="1" spans="1:14">
      <c r="A87" s="25" t="s">
        <v>503</v>
      </c>
      <c r="B87" s="26"/>
      <c r="C87" s="27"/>
      <c r="D87" s="28">
        <f>COUNTA(A88)</f>
        <v>1</v>
      </c>
      <c r="E87" s="29"/>
      <c r="F87" s="29"/>
      <c r="G87" s="29"/>
      <c r="H87" s="24">
        <f>SUM(H88)</f>
        <v>3573614</v>
      </c>
      <c r="I87" s="24">
        <f>SUM(I88)</f>
        <v>386000</v>
      </c>
      <c r="J87" s="33"/>
      <c r="K87" s="33"/>
      <c r="L87" s="47"/>
      <c r="M87" s="47"/>
      <c r="N87" s="45"/>
    </row>
    <row r="88" s="4" customFormat="1" ht="115" customHeight="1" spans="1:14">
      <c r="A88" s="30">
        <f>SUBTOTAL(103,$C$7:C88)*1</f>
        <v>77</v>
      </c>
      <c r="B88" s="33" t="s">
        <v>504</v>
      </c>
      <c r="C88" s="33" t="s">
        <v>504</v>
      </c>
      <c r="D88" s="34" t="s">
        <v>505</v>
      </c>
      <c r="E88" s="33" t="s">
        <v>506</v>
      </c>
      <c r="F88" s="33" t="s">
        <v>507</v>
      </c>
      <c r="G88" s="33" t="s">
        <v>30</v>
      </c>
      <c r="H88" s="35">
        <v>3573614</v>
      </c>
      <c r="I88" s="35">
        <v>386000</v>
      </c>
      <c r="J88" s="33" t="s">
        <v>508</v>
      </c>
      <c r="K88" s="33" t="s">
        <v>509</v>
      </c>
      <c r="L88" s="33" t="s">
        <v>510</v>
      </c>
      <c r="M88" s="31" t="s">
        <v>503</v>
      </c>
      <c r="N88" s="45"/>
    </row>
    <row r="89" s="4" customFormat="1" ht="49" customHeight="1" spans="1:14">
      <c r="A89" s="25" t="s">
        <v>511</v>
      </c>
      <c r="B89" s="26"/>
      <c r="C89" s="27"/>
      <c r="D89" s="28">
        <f>COUNTA(A90:A91)</f>
        <v>2</v>
      </c>
      <c r="E89" s="29"/>
      <c r="F89" s="29"/>
      <c r="G89" s="29"/>
      <c r="H89" s="24">
        <f>SUM(H90:H91)</f>
        <v>199032.32</v>
      </c>
      <c r="I89" s="24">
        <f>SUM(I90:I91)</f>
        <v>35000</v>
      </c>
      <c r="J89" s="33"/>
      <c r="K89" s="33"/>
      <c r="L89" s="47"/>
      <c r="M89" s="47"/>
      <c r="N89" s="45"/>
    </row>
    <row r="90" s="4" customFormat="1" ht="132" customHeight="1" spans="1:14">
      <c r="A90" s="30">
        <f>SUBTOTAL(103,$C$7:C90)*1</f>
        <v>78</v>
      </c>
      <c r="B90" s="33" t="s">
        <v>512</v>
      </c>
      <c r="C90" s="33" t="s">
        <v>513</v>
      </c>
      <c r="D90" s="34" t="s">
        <v>514</v>
      </c>
      <c r="E90" s="33" t="s">
        <v>90</v>
      </c>
      <c r="F90" s="33" t="s">
        <v>515</v>
      </c>
      <c r="G90" s="31" t="s">
        <v>99</v>
      </c>
      <c r="H90" s="35">
        <v>100000</v>
      </c>
      <c r="I90" s="35">
        <v>20000</v>
      </c>
      <c r="J90" s="47" t="s">
        <v>516</v>
      </c>
      <c r="K90" s="31" t="s">
        <v>517</v>
      </c>
      <c r="L90" s="33" t="s">
        <v>513</v>
      </c>
      <c r="M90" s="31" t="s">
        <v>511</v>
      </c>
      <c r="N90" s="45"/>
    </row>
    <row r="91" s="4" customFormat="1" ht="115" customHeight="1" spans="1:14">
      <c r="A91" s="30">
        <f>SUBTOTAL(103,$C$7:C91)*1</f>
        <v>79</v>
      </c>
      <c r="B91" s="33" t="s">
        <v>518</v>
      </c>
      <c r="C91" s="33" t="s">
        <v>519</v>
      </c>
      <c r="D91" s="34" t="s">
        <v>520</v>
      </c>
      <c r="E91" s="33" t="s">
        <v>90</v>
      </c>
      <c r="F91" s="33" t="s">
        <v>521</v>
      </c>
      <c r="G91" s="31" t="s">
        <v>30</v>
      </c>
      <c r="H91" s="35">
        <v>99032.32</v>
      </c>
      <c r="I91" s="35">
        <v>15000</v>
      </c>
      <c r="J91" s="47" t="s">
        <v>522</v>
      </c>
      <c r="K91" s="31" t="s">
        <v>523</v>
      </c>
      <c r="L91" s="33" t="s">
        <v>511</v>
      </c>
      <c r="M91" s="31" t="s">
        <v>511</v>
      </c>
      <c r="N91" s="45"/>
    </row>
    <row r="92" s="4" customFormat="1" ht="49" customHeight="1" spans="1:14">
      <c r="A92" s="25" t="s">
        <v>524</v>
      </c>
      <c r="B92" s="26"/>
      <c r="C92" s="27"/>
      <c r="D92" s="28">
        <f>COUNTA(A93:A94)</f>
        <v>2</v>
      </c>
      <c r="E92" s="29"/>
      <c r="F92" s="29"/>
      <c r="G92" s="29"/>
      <c r="H92" s="24">
        <f>SUM(H93:H94)</f>
        <v>245950.64</v>
      </c>
      <c r="I92" s="24">
        <f>SUM(I93:I94)</f>
        <v>75000</v>
      </c>
      <c r="J92" s="31"/>
      <c r="K92" s="33"/>
      <c r="L92" s="33"/>
      <c r="M92" s="33"/>
      <c r="N92" s="45"/>
    </row>
    <row r="93" s="4" customFormat="1" ht="115" customHeight="1" spans="1:14">
      <c r="A93" s="30">
        <f>SUBTOTAL(103,$C$7:C93)*1</f>
        <v>80</v>
      </c>
      <c r="B93" s="33" t="s">
        <v>525</v>
      </c>
      <c r="C93" s="33" t="s">
        <v>525</v>
      </c>
      <c r="D93" s="34" t="s">
        <v>526</v>
      </c>
      <c r="E93" s="33" t="s">
        <v>527</v>
      </c>
      <c r="F93" s="33" t="s">
        <v>528</v>
      </c>
      <c r="G93" s="33" t="s">
        <v>43</v>
      </c>
      <c r="H93" s="35">
        <v>146570.64</v>
      </c>
      <c r="I93" s="35">
        <v>36000</v>
      </c>
      <c r="J93" s="33" t="s">
        <v>529</v>
      </c>
      <c r="K93" s="33" t="s">
        <v>530</v>
      </c>
      <c r="L93" s="47" t="s">
        <v>531</v>
      </c>
      <c r="M93" s="47" t="s">
        <v>524</v>
      </c>
      <c r="N93" s="45"/>
    </row>
    <row r="94" s="4" customFormat="1" ht="115" customHeight="1" spans="1:14">
      <c r="A94" s="30">
        <f>SUBTOTAL(103,$C$7:C94)*1</f>
        <v>81</v>
      </c>
      <c r="B94" s="33" t="s">
        <v>532</v>
      </c>
      <c r="C94" s="33" t="s">
        <v>533</v>
      </c>
      <c r="D94" s="34" t="s">
        <v>534</v>
      </c>
      <c r="E94" s="33" t="s">
        <v>527</v>
      </c>
      <c r="F94" s="33" t="s">
        <v>535</v>
      </c>
      <c r="G94" s="33" t="s">
        <v>99</v>
      </c>
      <c r="H94" s="35">
        <v>99380</v>
      </c>
      <c r="I94" s="35">
        <v>39000</v>
      </c>
      <c r="J94" s="33" t="s">
        <v>536</v>
      </c>
      <c r="K94" s="33" t="s">
        <v>537</v>
      </c>
      <c r="L94" s="47" t="s">
        <v>538</v>
      </c>
      <c r="M94" s="47" t="s">
        <v>524</v>
      </c>
      <c r="N94" s="45"/>
    </row>
    <row r="95" s="1" customFormat="1" ht="49" customHeight="1" spans="1:14">
      <c r="A95" s="25" t="s">
        <v>539</v>
      </c>
      <c r="B95" s="26"/>
      <c r="C95" s="27"/>
      <c r="D95" s="28">
        <f>COUNTA(A96:A98)</f>
        <v>3</v>
      </c>
      <c r="E95" s="29"/>
      <c r="F95" s="29"/>
      <c r="G95" s="29"/>
      <c r="H95" s="24">
        <f>SUM(H96:H98)</f>
        <v>934245</v>
      </c>
      <c r="I95" s="24">
        <f>SUM(I96:I98)</f>
        <v>110000</v>
      </c>
      <c r="J95" s="33"/>
      <c r="K95" s="33"/>
      <c r="L95" s="33"/>
      <c r="M95" s="33"/>
      <c r="N95" s="45"/>
    </row>
    <row r="96" s="1" customFormat="1" ht="115" customHeight="1" spans="1:14">
      <c r="A96" s="30">
        <f>SUBTOTAL(103,$C$7:C96)*1</f>
        <v>82</v>
      </c>
      <c r="B96" s="33" t="s">
        <v>540</v>
      </c>
      <c r="C96" s="33" t="s">
        <v>540</v>
      </c>
      <c r="D96" s="34" t="s">
        <v>541</v>
      </c>
      <c r="E96" s="33" t="s">
        <v>21</v>
      </c>
      <c r="F96" s="33" t="s">
        <v>542</v>
      </c>
      <c r="G96" s="31" t="s">
        <v>99</v>
      </c>
      <c r="H96" s="35">
        <v>136245</v>
      </c>
      <c r="I96" s="35">
        <v>40000</v>
      </c>
      <c r="J96" s="33" t="s">
        <v>543</v>
      </c>
      <c r="K96" s="33" t="s">
        <v>544</v>
      </c>
      <c r="L96" s="33" t="s">
        <v>545</v>
      </c>
      <c r="M96" s="33" t="s">
        <v>539</v>
      </c>
      <c r="N96" s="45"/>
    </row>
    <row r="97" s="1" customFormat="1" ht="115" customHeight="1" spans="1:14">
      <c r="A97" s="30">
        <f>SUBTOTAL(103,$C$7:C97)*1</f>
        <v>83</v>
      </c>
      <c r="B97" s="33"/>
      <c r="C97" s="33" t="s">
        <v>546</v>
      </c>
      <c r="D97" s="34" t="s">
        <v>547</v>
      </c>
      <c r="E97" s="33" t="s">
        <v>548</v>
      </c>
      <c r="F97" s="33" t="s">
        <v>549</v>
      </c>
      <c r="G97" s="31" t="s">
        <v>550</v>
      </c>
      <c r="H97" s="35">
        <v>608000</v>
      </c>
      <c r="I97" s="35">
        <v>20000</v>
      </c>
      <c r="J97" s="33" t="s">
        <v>551</v>
      </c>
      <c r="K97" s="33" t="s">
        <v>552</v>
      </c>
      <c r="L97" s="33" t="s">
        <v>539</v>
      </c>
      <c r="M97" s="33" t="s">
        <v>539</v>
      </c>
      <c r="N97" s="45"/>
    </row>
    <row r="98" s="1" customFormat="1" ht="115" customHeight="1" spans="1:14">
      <c r="A98" s="30">
        <f>SUBTOTAL(103,$C$7:C98)*1</f>
        <v>84</v>
      </c>
      <c r="B98" s="33" t="s">
        <v>553</v>
      </c>
      <c r="C98" s="33" t="s">
        <v>554</v>
      </c>
      <c r="D98" s="34" t="s">
        <v>555</v>
      </c>
      <c r="E98" s="33" t="s">
        <v>548</v>
      </c>
      <c r="F98" s="33" t="s">
        <v>556</v>
      </c>
      <c r="G98" s="40" t="s">
        <v>92</v>
      </c>
      <c r="H98" s="35">
        <v>190000</v>
      </c>
      <c r="I98" s="35">
        <v>50000</v>
      </c>
      <c r="J98" s="33" t="s">
        <v>557</v>
      </c>
      <c r="K98" s="33" t="s">
        <v>558</v>
      </c>
      <c r="L98" s="33" t="s">
        <v>559</v>
      </c>
      <c r="M98" s="33" t="s">
        <v>539</v>
      </c>
      <c r="N98" s="45"/>
    </row>
    <row r="99" s="1" customFormat="1" ht="49" customHeight="1" spans="1:14">
      <c r="A99" s="25" t="s">
        <v>560</v>
      </c>
      <c r="B99" s="26"/>
      <c r="C99" s="27"/>
      <c r="D99" s="28">
        <f>COUNTA(A100)</f>
        <v>1</v>
      </c>
      <c r="E99" s="29"/>
      <c r="F99" s="29"/>
      <c r="G99" s="29"/>
      <c r="H99" s="24">
        <f>SUM(H100)</f>
        <v>130000</v>
      </c>
      <c r="I99" s="24">
        <f>SUM(I100)</f>
        <v>11690</v>
      </c>
      <c r="J99" s="33"/>
      <c r="K99" s="33"/>
      <c r="L99" s="33"/>
      <c r="M99" s="33"/>
      <c r="N99" s="45"/>
    </row>
    <row r="100" s="1" customFormat="1" ht="133" customHeight="1" spans="1:14">
      <c r="A100" s="30">
        <f>SUBTOTAL(103,$C$7:C100)*1</f>
        <v>85</v>
      </c>
      <c r="B100" s="33" t="s">
        <v>561</v>
      </c>
      <c r="C100" s="33" t="s">
        <v>562</v>
      </c>
      <c r="D100" s="34" t="s">
        <v>563</v>
      </c>
      <c r="E100" s="33" t="s">
        <v>564</v>
      </c>
      <c r="F100" s="33" t="s">
        <v>565</v>
      </c>
      <c r="G100" s="33" t="s">
        <v>566</v>
      </c>
      <c r="H100" s="35">
        <v>130000</v>
      </c>
      <c r="I100" s="35">
        <v>11690</v>
      </c>
      <c r="J100" s="33" t="s">
        <v>567</v>
      </c>
      <c r="K100" s="33" t="s">
        <v>568</v>
      </c>
      <c r="L100" s="33" t="s">
        <v>569</v>
      </c>
      <c r="M100" s="33" t="s">
        <v>560</v>
      </c>
      <c r="N100" s="45"/>
    </row>
    <row r="101" s="4" customFormat="1" ht="49" customHeight="1" spans="1:14">
      <c r="A101" s="36" t="s">
        <v>570</v>
      </c>
      <c r="B101" s="37"/>
      <c r="C101" s="38"/>
      <c r="D101" s="28">
        <f>COUNTA(A102:A103)</f>
        <v>2</v>
      </c>
      <c r="E101" s="29"/>
      <c r="F101" s="29"/>
      <c r="G101" s="29"/>
      <c r="H101" s="48">
        <f>SUM(H102:H103)</f>
        <v>350000</v>
      </c>
      <c r="I101" s="24">
        <f>SUM(I102:I103)</f>
        <v>39800</v>
      </c>
      <c r="J101" s="33"/>
      <c r="K101" s="33"/>
      <c r="L101" s="31"/>
      <c r="M101" s="47"/>
      <c r="N101" s="45"/>
    </row>
    <row r="102" s="4" customFormat="1" ht="115" customHeight="1" spans="1:14">
      <c r="A102" s="30">
        <f>SUBTOTAL(103,$C$7:C102)*1</f>
        <v>86</v>
      </c>
      <c r="B102" s="33" t="s">
        <v>571</v>
      </c>
      <c r="C102" s="33" t="s">
        <v>571</v>
      </c>
      <c r="D102" s="34" t="s">
        <v>572</v>
      </c>
      <c r="E102" s="33" t="s">
        <v>573</v>
      </c>
      <c r="F102" s="33" t="s">
        <v>574</v>
      </c>
      <c r="G102" s="33" t="s">
        <v>43</v>
      </c>
      <c r="H102" s="35">
        <v>300000</v>
      </c>
      <c r="I102" s="35">
        <v>21800</v>
      </c>
      <c r="J102" s="31" t="s">
        <v>575</v>
      </c>
      <c r="K102" s="31" t="s">
        <v>576</v>
      </c>
      <c r="L102" s="31" t="s">
        <v>577</v>
      </c>
      <c r="M102" s="31" t="s">
        <v>570</v>
      </c>
      <c r="N102" s="45"/>
    </row>
    <row r="103" s="4" customFormat="1" ht="115" customHeight="1" spans="1:14">
      <c r="A103" s="30">
        <f>SUBTOTAL(103,$C$7:C103)*1</f>
        <v>87</v>
      </c>
      <c r="B103" s="33" t="s">
        <v>578</v>
      </c>
      <c r="C103" s="33" t="s">
        <v>578</v>
      </c>
      <c r="D103" s="34" t="s">
        <v>579</v>
      </c>
      <c r="E103" s="33" t="s">
        <v>573</v>
      </c>
      <c r="F103" s="33" t="s">
        <v>580</v>
      </c>
      <c r="G103" s="33" t="s">
        <v>43</v>
      </c>
      <c r="H103" s="35">
        <v>50000</v>
      </c>
      <c r="I103" s="35">
        <v>18000</v>
      </c>
      <c r="J103" s="31" t="s">
        <v>581</v>
      </c>
      <c r="K103" s="31" t="s">
        <v>582</v>
      </c>
      <c r="L103" s="31" t="s">
        <v>577</v>
      </c>
      <c r="M103" s="31" t="s">
        <v>570</v>
      </c>
      <c r="N103" s="45"/>
    </row>
    <row r="104" s="1" customFormat="1" ht="49" customHeight="1" spans="1:14">
      <c r="A104" s="25" t="s">
        <v>583</v>
      </c>
      <c r="B104" s="26"/>
      <c r="C104" s="27"/>
      <c r="D104" s="28">
        <f>COUNTA(A105:A107)</f>
        <v>3</v>
      </c>
      <c r="E104" s="29"/>
      <c r="F104" s="29"/>
      <c r="G104" s="29"/>
      <c r="H104" s="24">
        <f>SUM(H105:H107)</f>
        <v>177866</v>
      </c>
      <c r="I104" s="24">
        <f>SUM(I105:I107)</f>
        <v>15000</v>
      </c>
      <c r="J104" s="33"/>
      <c r="K104" s="33"/>
      <c r="L104" s="33"/>
      <c r="M104" s="33"/>
      <c r="N104" s="45"/>
    </row>
    <row r="105" s="1" customFormat="1" ht="115" customHeight="1" spans="1:14">
      <c r="A105" s="30">
        <f>SUBTOTAL(103,$C$7:C105)*1</f>
        <v>88</v>
      </c>
      <c r="B105" s="33" t="s">
        <v>584</v>
      </c>
      <c r="C105" s="33" t="s">
        <v>585</v>
      </c>
      <c r="D105" s="34" t="s">
        <v>586</v>
      </c>
      <c r="E105" s="33" t="s">
        <v>489</v>
      </c>
      <c r="F105" s="33" t="s">
        <v>587</v>
      </c>
      <c r="G105" s="33" t="s">
        <v>43</v>
      </c>
      <c r="H105" s="35">
        <v>56405</v>
      </c>
      <c r="I105" s="35">
        <v>1000</v>
      </c>
      <c r="J105" s="33" t="s">
        <v>588</v>
      </c>
      <c r="K105" s="33" t="s">
        <v>589</v>
      </c>
      <c r="L105" s="33" t="s">
        <v>590</v>
      </c>
      <c r="M105" s="33" t="s">
        <v>583</v>
      </c>
      <c r="N105" s="45"/>
    </row>
    <row r="106" s="1" customFormat="1" ht="115" customHeight="1" spans="1:14">
      <c r="A106" s="30">
        <f>SUBTOTAL(103,$C$7:C106)*1</f>
        <v>89</v>
      </c>
      <c r="B106" s="33" t="s">
        <v>591</v>
      </c>
      <c r="C106" s="33" t="s">
        <v>592</v>
      </c>
      <c r="D106" s="34" t="s">
        <v>593</v>
      </c>
      <c r="E106" s="33" t="s">
        <v>489</v>
      </c>
      <c r="F106" s="33" t="s">
        <v>594</v>
      </c>
      <c r="G106" s="33" t="s">
        <v>43</v>
      </c>
      <c r="H106" s="35">
        <v>60196</v>
      </c>
      <c r="I106" s="35">
        <v>2000</v>
      </c>
      <c r="J106" s="33" t="s">
        <v>595</v>
      </c>
      <c r="K106" s="33" t="s">
        <v>596</v>
      </c>
      <c r="L106" s="33" t="s">
        <v>590</v>
      </c>
      <c r="M106" s="33" t="s">
        <v>583</v>
      </c>
      <c r="N106" s="45"/>
    </row>
    <row r="107" s="1" customFormat="1" ht="115" customHeight="1" spans="1:14">
      <c r="A107" s="30">
        <f>SUBTOTAL(103,$C$7:C107)*1</f>
        <v>90</v>
      </c>
      <c r="B107" s="33" t="s">
        <v>597</v>
      </c>
      <c r="C107" s="33" t="s">
        <v>598</v>
      </c>
      <c r="D107" s="34" t="s">
        <v>599</v>
      </c>
      <c r="E107" s="33" t="s">
        <v>600</v>
      </c>
      <c r="F107" s="33" t="s">
        <v>601</v>
      </c>
      <c r="G107" s="33" t="s">
        <v>43</v>
      </c>
      <c r="H107" s="35">
        <v>61265</v>
      </c>
      <c r="I107" s="35">
        <v>12000</v>
      </c>
      <c r="J107" s="33" t="s">
        <v>602</v>
      </c>
      <c r="K107" s="33" t="s">
        <v>603</v>
      </c>
      <c r="L107" s="33" t="s">
        <v>604</v>
      </c>
      <c r="M107" s="33" t="s">
        <v>583</v>
      </c>
      <c r="N107" s="45"/>
    </row>
    <row r="108" s="4" customFormat="1" ht="49" customHeight="1" spans="1:14">
      <c r="A108" s="36" t="s">
        <v>605</v>
      </c>
      <c r="B108" s="37"/>
      <c r="C108" s="38"/>
      <c r="D108" s="28">
        <f>COUNTA(A109)</f>
        <v>1</v>
      </c>
      <c r="E108" s="29"/>
      <c r="F108" s="29"/>
      <c r="G108" s="51"/>
      <c r="H108" s="24">
        <f>SUM(H109)</f>
        <v>14000</v>
      </c>
      <c r="I108" s="24">
        <f>SUM(I109)</f>
        <v>1500</v>
      </c>
      <c r="J108" s="33"/>
      <c r="K108" s="33"/>
      <c r="L108" s="47"/>
      <c r="M108" s="47"/>
      <c r="N108" s="45"/>
    </row>
    <row r="109" s="4" customFormat="1" ht="115" customHeight="1" spans="1:14">
      <c r="A109" s="30">
        <f>SUBTOTAL(103,$C$7:C109)*1</f>
        <v>91</v>
      </c>
      <c r="B109" s="33" t="s">
        <v>606</v>
      </c>
      <c r="C109" s="33" t="s">
        <v>607</v>
      </c>
      <c r="D109" s="33" t="s">
        <v>608</v>
      </c>
      <c r="E109" s="33" t="s">
        <v>609</v>
      </c>
      <c r="F109" s="33" t="s">
        <v>610</v>
      </c>
      <c r="G109" s="33" t="s">
        <v>43</v>
      </c>
      <c r="H109" s="35">
        <v>14000</v>
      </c>
      <c r="I109" s="35">
        <v>1500</v>
      </c>
      <c r="J109" s="33" t="s">
        <v>611</v>
      </c>
      <c r="K109" s="33" t="s">
        <v>612</v>
      </c>
      <c r="L109" s="33" t="s">
        <v>613</v>
      </c>
      <c r="M109" s="31" t="s">
        <v>605</v>
      </c>
      <c r="N109" s="45"/>
    </row>
    <row r="110" s="4" customFormat="1" ht="49" customHeight="1" spans="1:14">
      <c r="A110" s="25" t="s">
        <v>614</v>
      </c>
      <c r="B110" s="26"/>
      <c r="C110" s="27"/>
      <c r="D110" s="28">
        <f>COUNTA(A111:A116)</f>
        <v>6</v>
      </c>
      <c r="E110" s="29"/>
      <c r="F110" s="29"/>
      <c r="G110" s="29"/>
      <c r="H110" s="24">
        <f>SUM(H111:H116)</f>
        <v>1152621.46</v>
      </c>
      <c r="I110" s="24">
        <f>SUM(I111:I116)</f>
        <v>412130.65012</v>
      </c>
      <c r="J110" s="33"/>
      <c r="K110" s="33"/>
      <c r="L110" s="47"/>
      <c r="M110" s="47"/>
      <c r="N110" s="45"/>
    </row>
    <row r="111" s="4" customFormat="1" ht="115" customHeight="1" spans="1:14">
      <c r="A111" s="30">
        <f>SUBTOTAL(103,$C$7:C111)*1</f>
        <v>92</v>
      </c>
      <c r="B111" s="33" t="s">
        <v>615</v>
      </c>
      <c r="C111" s="33" t="s">
        <v>615</v>
      </c>
      <c r="D111" s="34" t="s">
        <v>616</v>
      </c>
      <c r="E111" s="33" t="s">
        <v>617</v>
      </c>
      <c r="F111" s="33" t="s">
        <v>618</v>
      </c>
      <c r="G111" s="31" t="s">
        <v>99</v>
      </c>
      <c r="H111" s="35">
        <v>203175.87</v>
      </c>
      <c r="I111" s="35">
        <v>32894.07</v>
      </c>
      <c r="J111" s="47" t="s">
        <v>619</v>
      </c>
      <c r="K111" s="31" t="s">
        <v>620</v>
      </c>
      <c r="L111" s="33" t="s">
        <v>621</v>
      </c>
      <c r="M111" s="31" t="s">
        <v>614</v>
      </c>
      <c r="N111" s="45"/>
    </row>
    <row r="112" s="4" customFormat="1" ht="115" customHeight="1" spans="1:14">
      <c r="A112" s="30">
        <f>SUBTOTAL(103,$C$7:C112)*1</f>
        <v>93</v>
      </c>
      <c r="B112" s="33" t="s">
        <v>622</v>
      </c>
      <c r="C112" s="33" t="s">
        <v>622</v>
      </c>
      <c r="D112" s="34" t="s">
        <v>623</v>
      </c>
      <c r="E112" s="33" t="s">
        <v>617</v>
      </c>
      <c r="F112" s="33" t="s">
        <v>624</v>
      </c>
      <c r="G112" s="31" t="s">
        <v>99</v>
      </c>
      <c r="H112" s="35">
        <v>240212.38</v>
      </c>
      <c r="I112" s="35">
        <v>35232.88012</v>
      </c>
      <c r="J112" s="47" t="s">
        <v>619</v>
      </c>
      <c r="K112" s="31" t="s">
        <v>620</v>
      </c>
      <c r="L112" s="33" t="s">
        <v>621</v>
      </c>
      <c r="M112" s="31" t="s">
        <v>614</v>
      </c>
      <c r="N112" s="45"/>
    </row>
    <row r="113" s="4" customFormat="1" ht="115" customHeight="1" spans="1:14">
      <c r="A113" s="30">
        <f>SUBTOTAL(103,$C$7:C113)*1</f>
        <v>94</v>
      </c>
      <c r="B113" s="33" t="s">
        <v>625</v>
      </c>
      <c r="C113" s="33" t="s">
        <v>625</v>
      </c>
      <c r="D113" s="34" t="s">
        <v>626</v>
      </c>
      <c r="E113" s="33" t="s">
        <v>617</v>
      </c>
      <c r="F113" s="33" t="s">
        <v>627</v>
      </c>
      <c r="G113" s="31" t="s">
        <v>99</v>
      </c>
      <c r="H113" s="35">
        <v>107272.21</v>
      </c>
      <c r="I113" s="35">
        <v>37003.7</v>
      </c>
      <c r="J113" s="47" t="s">
        <v>619</v>
      </c>
      <c r="K113" s="31" t="s">
        <v>620</v>
      </c>
      <c r="L113" s="33" t="s">
        <v>621</v>
      </c>
      <c r="M113" s="31" t="s">
        <v>614</v>
      </c>
      <c r="N113" s="45"/>
    </row>
    <row r="114" s="4" customFormat="1" ht="115" customHeight="1" spans="1:14">
      <c r="A114" s="30">
        <f>SUBTOTAL(103,$C$7:C114)*1</f>
        <v>95</v>
      </c>
      <c r="B114" s="33" t="s">
        <v>628</v>
      </c>
      <c r="C114" s="33" t="s">
        <v>628</v>
      </c>
      <c r="D114" s="33" t="s">
        <v>629</v>
      </c>
      <c r="E114" s="33" t="s">
        <v>617</v>
      </c>
      <c r="F114" s="33" t="s">
        <v>630</v>
      </c>
      <c r="G114" s="33" t="s">
        <v>70</v>
      </c>
      <c r="H114" s="35">
        <v>515424</v>
      </c>
      <c r="I114" s="35">
        <v>280000</v>
      </c>
      <c r="J114" s="47" t="s">
        <v>631</v>
      </c>
      <c r="K114" s="47" t="s">
        <v>632</v>
      </c>
      <c r="L114" s="47" t="s">
        <v>621</v>
      </c>
      <c r="M114" s="47" t="s">
        <v>614</v>
      </c>
      <c r="N114" s="45"/>
    </row>
    <row r="115" s="4" customFormat="1" ht="115" customHeight="1" spans="1:14">
      <c r="A115" s="30">
        <f>SUBTOTAL(103,$C$7:C115)*1</f>
        <v>96</v>
      </c>
      <c r="B115" s="33" t="s">
        <v>633</v>
      </c>
      <c r="C115" s="33" t="s">
        <v>633</v>
      </c>
      <c r="D115" s="33" t="s">
        <v>634</v>
      </c>
      <c r="E115" s="33" t="s">
        <v>617</v>
      </c>
      <c r="F115" s="33" t="s">
        <v>635</v>
      </c>
      <c r="G115" s="33" t="s">
        <v>70</v>
      </c>
      <c r="H115" s="35">
        <v>51953</v>
      </c>
      <c r="I115" s="35">
        <v>15000</v>
      </c>
      <c r="J115" s="47" t="s">
        <v>631</v>
      </c>
      <c r="K115" s="47" t="s">
        <v>632</v>
      </c>
      <c r="L115" s="47" t="s">
        <v>621</v>
      </c>
      <c r="M115" s="47" t="s">
        <v>614</v>
      </c>
      <c r="N115" s="45"/>
    </row>
    <row r="116" s="4" customFormat="1" ht="115" customHeight="1" spans="1:14">
      <c r="A116" s="30">
        <f>SUBTOTAL(103,$C$7:C116)*1</f>
        <v>97</v>
      </c>
      <c r="B116" s="33" t="s">
        <v>636</v>
      </c>
      <c r="C116" s="33" t="s">
        <v>636</v>
      </c>
      <c r="D116" s="33" t="s">
        <v>637</v>
      </c>
      <c r="E116" s="33" t="s">
        <v>617</v>
      </c>
      <c r="F116" s="33" t="s">
        <v>638</v>
      </c>
      <c r="G116" s="33" t="s">
        <v>70</v>
      </c>
      <c r="H116" s="35">
        <v>34584</v>
      </c>
      <c r="I116" s="35">
        <v>12000</v>
      </c>
      <c r="J116" s="47" t="s">
        <v>631</v>
      </c>
      <c r="K116" s="47" t="s">
        <v>632</v>
      </c>
      <c r="L116" s="47" t="s">
        <v>621</v>
      </c>
      <c r="M116" s="47" t="s">
        <v>614</v>
      </c>
      <c r="N116" s="45"/>
    </row>
    <row r="117" s="5" customFormat="1" ht="49" customHeight="1" spans="1:197">
      <c r="A117" s="36" t="s">
        <v>639</v>
      </c>
      <c r="B117" s="37"/>
      <c r="C117" s="38"/>
      <c r="D117" s="28">
        <f t="shared" ref="D117:D121" si="0">COUNTA(A118)</f>
        <v>1</v>
      </c>
      <c r="E117" s="33"/>
      <c r="F117" s="33"/>
      <c r="G117" s="33"/>
      <c r="H117" s="24">
        <f t="shared" ref="H117:H121" si="1">SUM(H118)</f>
        <v>45000</v>
      </c>
      <c r="I117" s="24">
        <f t="shared" ref="I117:I121" si="2">SUM(I118)</f>
        <v>8000</v>
      </c>
      <c r="J117" s="55"/>
      <c r="K117" s="33"/>
      <c r="L117" s="33"/>
      <c r="M117" s="33"/>
      <c r="N117" s="45"/>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row>
    <row r="118" s="5" customFormat="1" ht="115" customHeight="1" spans="1:197">
      <c r="A118" s="30">
        <f>SUBTOTAL(103,$C$7:C118)*1</f>
        <v>98</v>
      </c>
      <c r="B118" s="33" t="s">
        <v>640</v>
      </c>
      <c r="C118" s="33" t="s">
        <v>641</v>
      </c>
      <c r="D118" s="33" t="s">
        <v>642</v>
      </c>
      <c r="E118" s="33" t="s">
        <v>643</v>
      </c>
      <c r="F118" s="47" t="s">
        <v>644</v>
      </c>
      <c r="G118" s="47" t="s">
        <v>70</v>
      </c>
      <c r="H118" s="52">
        <v>45000</v>
      </c>
      <c r="I118" s="35">
        <v>8000</v>
      </c>
      <c r="J118" s="47" t="s">
        <v>645</v>
      </c>
      <c r="K118" s="47" t="s">
        <v>646</v>
      </c>
      <c r="L118" s="33" t="s">
        <v>647</v>
      </c>
      <c r="M118" s="31" t="s">
        <v>639</v>
      </c>
      <c r="N118" s="45"/>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row>
    <row r="119" s="1" customFormat="1" ht="49" customHeight="1" spans="1:14">
      <c r="A119" s="25" t="s">
        <v>648</v>
      </c>
      <c r="B119" s="26"/>
      <c r="C119" s="27"/>
      <c r="D119" s="28">
        <f t="shared" si="0"/>
        <v>1</v>
      </c>
      <c r="E119" s="29"/>
      <c r="F119" s="29"/>
      <c r="G119" s="29"/>
      <c r="H119" s="24">
        <f t="shared" si="1"/>
        <v>22476</v>
      </c>
      <c r="I119" s="24">
        <f t="shared" si="2"/>
        <v>4000</v>
      </c>
      <c r="J119" s="33"/>
      <c r="K119" s="33"/>
      <c r="L119" s="33"/>
      <c r="M119" s="33"/>
      <c r="N119" s="45"/>
    </row>
    <row r="120" s="1" customFormat="1" ht="115" customHeight="1" spans="1:14">
      <c r="A120" s="30">
        <f>SUBTOTAL(103,$C$7:C120)*1</f>
        <v>99</v>
      </c>
      <c r="B120" s="33" t="s">
        <v>649</v>
      </c>
      <c r="C120" s="33" t="s">
        <v>650</v>
      </c>
      <c r="D120" s="34" t="s">
        <v>651</v>
      </c>
      <c r="E120" s="33" t="s">
        <v>652</v>
      </c>
      <c r="F120" s="33" t="s">
        <v>653</v>
      </c>
      <c r="G120" s="33" t="s">
        <v>70</v>
      </c>
      <c r="H120" s="35">
        <v>22476</v>
      </c>
      <c r="I120" s="35">
        <v>4000</v>
      </c>
      <c r="J120" s="33" t="s">
        <v>654</v>
      </c>
      <c r="K120" s="33" t="s">
        <v>655</v>
      </c>
      <c r="L120" s="33" t="s">
        <v>648</v>
      </c>
      <c r="M120" s="33" t="s">
        <v>648</v>
      </c>
      <c r="N120" s="45"/>
    </row>
    <row r="121" s="1" customFormat="1" ht="49" customHeight="1" spans="1:14">
      <c r="A121" s="25" t="s">
        <v>656</v>
      </c>
      <c r="B121" s="26"/>
      <c r="C121" s="27"/>
      <c r="D121" s="28">
        <f t="shared" si="0"/>
        <v>1</v>
      </c>
      <c r="E121" s="29"/>
      <c r="F121" s="29"/>
      <c r="G121" s="29"/>
      <c r="H121" s="24">
        <f t="shared" si="1"/>
        <v>118800</v>
      </c>
      <c r="I121" s="24">
        <f t="shared" si="2"/>
        <v>26000</v>
      </c>
      <c r="J121" s="33"/>
      <c r="K121" s="33"/>
      <c r="L121" s="33"/>
      <c r="M121" s="33"/>
      <c r="N121" s="45"/>
    </row>
    <row r="122" s="1" customFormat="1" ht="115" customHeight="1" spans="1:14">
      <c r="A122" s="30">
        <f>SUBTOTAL(103,$C$7:C122)*1</f>
        <v>100</v>
      </c>
      <c r="B122" s="33" t="s">
        <v>657</v>
      </c>
      <c r="C122" s="33" t="s">
        <v>658</v>
      </c>
      <c r="D122" s="34" t="s">
        <v>659</v>
      </c>
      <c r="E122" s="33" t="s">
        <v>660</v>
      </c>
      <c r="F122" s="33" t="s">
        <v>661</v>
      </c>
      <c r="G122" s="33" t="s">
        <v>99</v>
      </c>
      <c r="H122" s="35">
        <v>118800</v>
      </c>
      <c r="I122" s="35">
        <v>26000</v>
      </c>
      <c r="J122" s="33" t="s">
        <v>662</v>
      </c>
      <c r="K122" s="33" t="s">
        <v>663</v>
      </c>
      <c r="L122" s="33" t="s">
        <v>664</v>
      </c>
      <c r="M122" s="33" t="s">
        <v>656</v>
      </c>
      <c r="N122" s="45"/>
    </row>
    <row r="123" s="6" customFormat="1" ht="49" customHeight="1" spans="1:14">
      <c r="A123" s="25" t="s">
        <v>665</v>
      </c>
      <c r="B123" s="26"/>
      <c r="C123" s="27"/>
      <c r="D123" s="28">
        <f>COUNTA(A124)</f>
        <v>1</v>
      </c>
      <c r="E123" s="29"/>
      <c r="F123" s="29"/>
      <c r="G123" s="53"/>
      <c r="H123" s="24">
        <f>SUM(H124)</f>
        <v>168495</v>
      </c>
      <c r="I123" s="24">
        <f>SUM(I124)</f>
        <v>14000</v>
      </c>
      <c r="J123" s="33"/>
      <c r="K123" s="33"/>
      <c r="L123" s="33"/>
      <c r="M123" s="33"/>
      <c r="N123" s="45"/>
    </row>
    <row r="124" s="1" customFormat="1" ht="115" customHeight="1" spans="1:14">
      <c r="A124" s="30">
        <f>SUBTOTAL(103,$C$7:C124)*1</f>
        <v>101</v>
      </c>
      <c r="B124" s="33" t="s">
        <v>666</v>
      </c>
      <c r="C124" s="33" t="s">
        <v>666</v>
      </c>
      <c r="D124" s="34" t="s">
        <v>667</v>
      </c>
      <c r="E124" s="33" t="s">
        <v>668</v>
      </c>
      <c r="F124" s="33" t="s">
        <v>669</v>
      </c>
      <c r="G124" s="33" t="s">
        <v>670</v>
      </c>
      <c r="H124" s="35">
        <v>168495</v>
      </c>
      <c r="I124" s="35">
        <v>14000</v>
      </c>
      <c r="J124" s="33" t="s">
        <v>671</v>
      </c>
      <c r="K124" s="33" t="s">
        <v>672</v>
      </c>
      <c r="L124" s="33" t="s">
        <v>665</v>
      </c>
      <c r="M124" s="33" t="s">
        <v>665</v>
      </c>
      <c r="N124" s="45"/>
    </row>
    <row r="125" s="1" customFormat="1" ht="49" customHeight="1" spans="1:14">
      <c r="A125" s="36" t="s">
        <v>673</v>
      </c>
      <c r="B125" s="37"/>
      <c r="C125" s="38"/>
      <c r="D125" s="28">
        <f>COUNTA(A126:A127)</f>
        <v>2</v>
      </c>
      <c r="E125" s="39"/>
      <c r="F125" s="39"/>
      <c r="G125" s="39"/>
      <c r="H125" s="48">
        <f>SUM(H126:H127)</f>
        <v>65000</v>
      </c>
      <c r="I125" s="48">
        <f>SUM(I126:I127)</f>
        <v>8000</v>
      </c>
      <c r="J125" s="31"/>
      <c r="K125" s="31"/>
      <c r="L125" s="31"/>
      <c r="M125" s="31"/>
      <c r="N125" s="45"/>
    </row>
    <row r="126" s="1" customFormat="1" ht="115" customHeight="1" spans="1:14">
      <c r="A126" s="30">
        <f>SUBTOTAL(103,$C$7:C126)*1</f>
        <v>102</v>
      </c>
      <c r="B126" s="31" t="s">
        <v>674</v>
      </c>
      <c r="C126" s="31" t="s">
        <v>675</v>
      </c>
      <c r="D126" s="34" t="s">
        <v>676</v>
      </c>
      <c r="E126" s="31" t="s">
        <v>677</v>
      </c>
      <c r="F126" s="31" t="s">
        <v>678</v>
      </c>
      <c r="G126" s="31" t="s">
        <v>99</v>
      </c>
      <c r="H126" s="32">
        <v>50000</v>
      </c>
      <c r="I126" s="32">
        <v>5000</v>
      </c>
      <c r="J126" s="31" t="s">
        <v>679</v>
      </c>
      <c r="K126" s="31" t="s">
        <v>680</v>
      </c>
      <c r="L126" s="31" t="s">
        <v>673</v>
      </c>
      <c r="M126" s="31" t="s">
        <v>673</v>
      </c>
      <c r="N126" s="45"/>
    </row>
    <row r="127" s="1" customFormat="1" ht="115" customHeight="1" spans="1:14">
      <c r="A127" s="30">
        <f>SUBTOTAL(103,$C$7:C127)*1</f>
        <v>103</v>
      </c>
      <c r="B127" s="31" t="s">
        <v>681</v>
      </c>
      <c r="C127" s="31" t="s">
        <v>682</v>
      </c>
      <c r="D127" s="34" t="s">
        <v>683</v>
      </c>
      <c r="E127" s="31" t="s">
        <v>677</v>
      </c>
      <c r="F127" s="31" t="s">
        <v>684</v>
      </c>
      <c r="G127" s="31" t="s">
        <v>99</v>
      </c>
      <c r="H127" s="32">
        <v>15000</v>
      </c>
      <c r="I127" s="32">
        <v>3000</v>
      </c>
      <c r="J127" s="31" t="s">
        <v>685</v>
      </c>
      <c r="K127" s="31" t="s">
        <v>686</v>
      </c>
      <c r="L127" s="31" t="s">
        <v>673</v>
      </c>
      <c r="M127" s="31" t="s">
        <v>673</v>
      </c>
      <c r="N127" s="45"/>
    </row>
    <row r="128" s="4" customFormat="1" ht="49" customHeight="1" spans="1:14">
      <c r="A128" s="25" t="s">
        <v>687</v>
      </c>
      <c r="B128" s="26"/>
      <c r="C128" s="27"/>
      <c r="D128" s="28">
        <f>COUNTA(A129:A235)</f>
        <v>107</v>
      </c>
      <c r="E128" s="29"/>
      <c r="F128" s="29"/>
      <c r="G128" s="29"/>
      <c r="H128" s="24">
        <f>SUM(H129:H235)</f>
        <v>21513053.9</v>
      </c>
      <c r="I128" s="24">
        <f>SUM(I129:I235)</f>
        <v>1441100</v>
      </c>
      <c r="J128" s="33"/>
      <c r="K128" s="33"/>
      <c r="L128" s="33"/>
      <c r="M128" s="33"/>
      <c r="N128" s="45"/>
    </row>
    <row r="129" s="4" customFormat="1" ht="115" customHeight="1" spans="1:14">
      <c r="A129" s="30">
        <f>SUBTOTAL(103,$C$7:C129)*1</f>
        <v>104</v>
      </c>
      <c r="B129" s="33" t="s">
        <v>688</v>
      </c>
      <c r="C129" s="33" t="s">
        <v>688</v>
      </c>
      <c r="D129" s="34" t="s">
        <v>689</v>
      </c>
      <c r="E129" s="33" t="s">
        <v>90</v>
      </c>
      <c r="F129" s="56" t="s">
        <v>690</v>
      </c>
      <c r="G129" s="33" t="s">
        <v>43</v>
      </c>
      <c r="H129" s="35">
        <v>25648</v>
      </c>
      <c r="I129" s="60">
        <v>5000</v>
      </c>
      <c r="J129" s="57" t="s">
        <v>691</v>
      </c>
      <c r="K129" s="57" t="s">
        <v>692</v>
      </c>
      <c r="L129" s="33" t="s">
        <v>693</v>
      </c>
      <c r="M129" s="33" t="s">
        <v>687</v>
      </c>
      <c r="N129" s="45"/>
    </row>
    <row r="130" s="4" customFormat="1" ht="115" customHeight="1" spans="1:14">
      <c r="A130" s="30">
        <f>SUBTOTAL(103,$C$7:C130)*1</f>
        <v>105</v>
      </c>
      <c r="B130" s="33" t="s">
        <v>694</v>
      </c>
      <c r="C130" s="33" t="s">
        <v>695</v>
      </c>
      <c r="D130" s="34" t="s">
        <v>696</v>
      </c>
      <c r="E130" s="33" t="s">
        <v>697</v>
      </c>
      <c r="F130" s="33" t="s">
        <v>698</v>
      </c>
      <c r="G130" s="33" t="s">
        <v>43</v>
      </c>
      <c r="H130" s="35">
        <v>64226</v>
      </c>
      <c r="I130" s="60">
        <v>11000</v>
      </c>
      <c r="J130" s="56" t="s">
        <v>699</v>
      </c>
      <c r="K130" s="56" t="s">
        <v>700</v>
      </c>
      <c r="L130" s="33" t="s">
        <v>701</v>
      </c>
      <c r="M130" s="33" t="s">
        <v>687</v>
      </c>
      <c r="N130" s="45"/>
    </row>
    <row r="131" s="4" customFormat="1" ht="115" customHeight="1" spans="1:14">
      <c r="A131" s="30">
        <f>SUBTOTAL(103,$C$7:C131)*1</f>
        <v>106</v>
      </c>
      <c r="B131" s="33" t="s">
        <v>702</v>
      </c>
      <c r="C131" s="33" t="s">
        <v>703</v>
      </c>
      <c r="D131" s="34" t="s">
        <v>704</v>
      </c>
      <c r="E131" s="33" t="s">
        <v>600</v>
      </c>
      <c r="F131" s="33" t="s">
        <v>705</v>
      </c>
      <c r="G131" s="40" t="s">
        <v>70</v>
      </c>
      <c r="H131" s="35">
        <v>100600</v>
      </c>
      <c r="I131" s="60">
        <v>4000</v>
      </c>
      <c r="J131" s="57" t="s">
        <v>706</v>
      </c>
      <c r="K131" s="63" t="s">
        <v>707</v>
      </c>
      <c r="L131" s="33" t="s">
        <v>708</v>
      </c>
      <c r="M131" s="33" t="s">
        <v>687</v>
      </c>
      <c r="N131" s="45"/>
    </row>
    <row r="132" s="4" customFormat="1" ht="115" customHeight="1" spans="1:14">
      <c r="A132" s="30">
        <f>SUBTOTAL(103,$C$7:C132)*1</f>
        <v>107</v>
      </c>
      <c r="B132" s="33" t="s">
        <v>709</v>
      </c>
      <c r="C132" s="33" t="s">
        <v>710</v>
      </c>
      <c r="D132" s="34" t="s">
        <v>711</v>
      </c>
      <c r="E132" s="33" t="s">
        <v>712</v>
      </c>
      <c r="F132" s="33" t="s">
        <v>713</v>
      </c>
      <c r="G132" s="57" t="s">
        <v>123</v>
      </c>
      <c r="H132" s="35">
        <v>260000</v>
      </c>
      <c r="I132" s="60">
        <v>35000</v>
      </c>
      <c r="J132" s="58" t="s">
        <v>714</v>
      </c>
      <c r="K132" s="57" t="s">
        <v>715</v>
      </c>
      <c r="L132" s="58" t="s">
        <v>716</v>
      </c>
      <c r="M132" s="33" t="s">
        <v>687</v>
      </c>
      <c r="N132" s="45"/>
    </row>
    <row r="133" s="4" customFormat="1" ht="115" customHeight="1" spans="1:14">
      <c r="A133" s="30">
        <f>SUBTOTAL(103,$C$7:C133)*1</f>
        <v>108</v>
      </c>
      <c r="B133" s="33" t="s">
        <v>717</v>
      </c>
      <c r="C133" s="33" t="s">
        <v>718</v>
      </c>
      <c r="D133" s="34" t="s">
        <v>719</v>
      </c>
      <c r="E133" s="33" t="s">
        <v>720</v>
      </c>
      <c r="F133" s="33" t="s">
        <v>721</v>
      </c>
      <c r="G133" s="33" t="s">
        <v>23</v>
      </c>
      <c r="H133" s="35">
        <v>250000</v>
      </c>
      <c r="I133" s="60">
        <v>10000</v>
      </c>
      <c r="J133" s="56" t="s">
        <v>722</v>
      </c>
      <c r="K133" s="63" t="s">
        <v>723</v>
      </c>
      <c r="L133" s="33" t="s">
        <v>724</v>
      </c>
      <c r="M133" s="33" t="s">
        <v>687</v>
      </c>
      <c r="N133" s="45"/>
    </row>
    <row r="134" s="4" customFormat="1" ht="115" customHeight="1" spans="1:14">
      <c r="A134" s="30">
        <f>SUBTOTAL(103,$C$7:C134)*1</f>
        <v>109</v>
      </c>
      <c r="B134" s="33" t="s">
        <v>725</v>
      </c>
      <c r="C134" s="33" t="s">
        <v>726</v>
      </c>
      <c r="D134" s="34" t="s">
        <v>727</v>
      </c>
      <c r="E134" s="33" t="s">
        <v>677</v>
      </c>
      <c r="F134" s="33" t="s">
        <v>728</v>
      </c>
      <c r="G134" s="40" t="s">
        <v>70</v>
      </c>
      <c r="H134" s="35">
        <v>37000</v>
      </c>
      <c r="I134" s="60">
        <v>7000</v>
      </c>
      <c r="J134" s="56" t="s">
        <v>729</v>
      </c>
      <c r="K134" s="61" t="s">
        <v>730</v>
      </c>
      <c r="L134" s="33" t="s">
        <v>731</v>
      </c>
      <c r="M134" s="33" t="s">
        <v>687</v>
      </c>
      <c r="N134" s="45"/>
    </row>
    <row r="135" s="4" customFormat="1" ht="115" customHeight="1" spans="1:14">
      <c r="A135" s="30">
        <f>SUBTOTAL(103,$C$7:C135)*1</f>
        <v>110</v>
      </c>
      <c r="B135" s="33" t="s">
        <v>732</v>
      </c>
      <c r="C135" s="33" t="s">
        <v>733</v>
      </c>
      <c r="D135" s="34" t="s">
        <v>734</v>
      </c>
      <c r="E135" s="33" t="s">
        <v>677</v>
      </c>
      <c r="F135" s="33" t="s">
        <v>735</v>
      </c>
      <c r="G135" s="33" t="s">
        <v>99</v>
      </c>
      <c r="H135" s="35">
        <v>109810</v>
      </c>
      <c r="I135" s="60">
        <v>10000</v>
      </c>
      <c r="J135" s="61" t="s">
        <v>736</v>
      </c>
      <c r="K135" s="64" t="s">
        <v>737</v>
      </c>
      <c r="L135" s="33" t="s">
        <v>738</v>
      </c>
      <c r="M135" s="33" t="s">
        <v>687</v>
      </c>
      <c r="N135" s="45"/>
    </row>
    <row r="136" s="4" customFormat="1" ht="115" customHeight="1" spans="1:14">
      <c r="A136" s="30">
        <f>SUBTOTAL(103,$C$7:C136)*1</f>
        <v>111</v>
      </c>
      <c r="B136" s="33" t="s">
        <v>739</v>
      </c>
      <c r="C136" s="33" t="s">
        <v>740</v>
      </c>
      <c r="D136" s="34" t="s">
        <v>741</v>
      </c>
      <c r="E136" s="33" t="s">
        <v>677</v>
      </c>
      <c r="F136" s="33" t="s">
        <v>742</v>
      </c>
      <c r="G136" s="33" t="s">
        <v>99</v>
      </c>
      <c r="H136" s="35">
        <v>113777.86</v>
      </c>
      <c r="I136" s="60">
        <v>5000</v>
      </c>
      <c r="J136" s="64" t="s">
        <v>743</v>
      </c>
      <c r="K136" s="63" t="s">
        <v>744</v>
      </c>
      <c r="L136" s="33" t="s">
        <v>745</v>
      </c>
      <c r="M136" s="33" t="s">
        <v>687</v>
      </c>
      <c r="N136" s="45"/>
    </row>
    <row r="137" s="4" customFormat="1" ht="115" customHeight="1" spans="1:14">
      <c r="A137" s="30">
        <f>SUBTOTAL(103,$C$7:C137)*1</f>
        <v>112</v>
      </c>
      <c r="B137" s="33" t="s">
        <v>746</v>
      </c>
      <c r="C137" s="33" t="s">
        <v>747</v>
      </c>
      <c r="D137" s="34" t="s">
        <v>748</v>
      </c>
      <c r="E137" s="33" t="s">
        <v>677</v>
      </c>
      <c r="F137" s="33" t="s">
        <v>749</v>
      </c>
      <c r="G137" s="31" t="s">
        <v>99</v>
      </c>
      <c r="H137" s="35">
        <v>107176</v>
      </c>
      <c r="I137" s="60">
        <v>5000</v>
      </c>
      <c r="J137" s="56" t="s">
        <v>750</v>
      </c>
      <c r="K137" s="63" t="s">
        <v>751</v>
      </c>
      <c r="L137" s="33" t="s">
        <v>752</v>
      </c>
      <c r="M137" s="33" t="s">
        <v>687</v>
      </c>
      <c r="N137" s="45"/>
    </row>
    <row r="138" s="4" customFormat="1" ht="115" customHeight="1" spans="1:14">
      <c r="A138" s="30">
        <f>SUBTOTAL(103,$C$7:C138)*1</f>
        <v>113</v>
      </c>
      <c r="B138" s="33" t="s">
        <v>753</v>
      </c>
      <c r="C138" s="33" t="s">
        <v>754</v>
      </c>
      <c r="D138" s="34" t="s">
        <v>755</v>
      </c>
      <c r="E138" s="33" t="s">
        <v>677</v>
      </c>
      <c r="F138" s="33" t="s">
        <v>756</v>
      </c>
      <c r="G138" s="33" t="s">
        <v>99</v>
      </c>
      <c r="H138" s="35">
        <v>75000</v>
      </c>
      <c r="I138" s="60">
        <v>5000</v>
      </c>
      <c r="J138" s="61" t="s">
        <v>757</v>
      </c>
      <c r="K138" s="63" t="s">
        <v>758</v>
      </c>
      <c r="L138" s="33" t="s">
        <v>759</v>
      </c>
      <c r="M138" s="33" t="s">
        <v>687</v>
      </c>
      <c r="N138" s="45"/>
    </row>
    <row r="139" s="4" customFormat="1" ht="115" customHeight="1" spans="1:14">
      <c r="A139" s="30">
        <f>SUBTOTAL(103,$C$7:C139)*1</f>
        <v>114</v>
      </c>
      <c r="B139" s="33" t="s">
        <v>760</v>
      </c>
      <c r="C139" s="33" t="s">
        <v>761</v>
      </c>
      <c r="D139" s="34" t="s">
        <v>762</v>
      </c>
      <c r="E139" s="33" t="s">
        <v>677</v>
      </c>
      <c r="F139" s="33" t="s">
        <v>763</v>
      </c>
      <c r="G139" s="33" t="s">
        <v>43</v>
      </c>
      <c r="H139" s="35">
        <v>250000</v>
      </c>
      <c r="I139" s="60">
        <v>3000</v>
      </c>
      <c r="J139" s="56" t="s">
        <v>764</v>
      </c>
      <c r="K139" s="64" t="s">
        <v>765</v>
      </c>
      <c r="L139" s="33" t="s">
        <v>766</v>
      </c>
      <c r="M139" s="33" t="s">
        <v>687</v>
      </c>
      <c r="N139" s="45"/>
    </row>
    <row r="140" s="4" customFormat="1" ht="115" customHeight="1" spans="1:14">
      <c r="A140" s="30">
        <f>SUBTOTAL(103,$C$7:C140)*1</f>
        <v>115</v>
      </c>
      <c r="B140" s="33" t="s">
        <v>767</v>
      </c>
      <c r="C140" s="33" t="s">
        <v>768</v>
      </c>
      <c r="D140" s="34" t="s">
        <v>769</v>
      </c>
      <c r="E140" s="33" t="s">
        <v>770</v>
      </c>
      <c r="F140" s="33" t="s">
        <v>771</v>
      </c>
      <c r="G140" s="31" t="s">
        <v>99</v>
      </c>
      <c r="H140" s="35">
        <v>350000</v>
      </c>
      <c r="I140" s="60">
        <v>20000</v>
      </c>
      <c r="J140" s="58" t="s">
        <v>772</v>
      </c>
      <c r="K140" s="58" t="s">
        <v>773</v>
      </c>
      <c r="L140" s="33" t="s">
        <v>774</v>
      </c>
      <c r="M140" s="33" t="s">
        <v>687</v>
      </c>
      <c r="N140" s="45"/>
    </row>
    <row r="141" s="4" customFormat="1" ht="115" customHeight="1" spans="1:14">
      <c r="A141" s="30">
        <f>SUBTOTAL(103,$C$7:C141)*1</f>
        <v>116</v>
      </c>
      <c r="B141" s="33" t="s">
        <v>775</v>
      </c>
      <c r="C141" s="33" t="s">
        <v>776</v>
      </c>
      <c r="D141" s="34" t="s">
        <v>777</v>
      </c>
      <c r="E141" s="33" t="s">
        <v>770</v>
      </c>
      <c r="F141" s="33" t="s">
        <v>778</v>
      </c>
      <c r="G141" s="33" t="s">
        <v>99</v>
      </c>
      <c r="H141" s="35">
        <v>580000</v>
      </c>
      <c r="I141" s="60">
        <v>12000</v>
      </c>
      <c r="J141" s="61" t="s">
        <v>779</v>
      </c>
      <c r="K141" s="58" t="s">
        <v>780</v>
      </c>
      <c r="L141" s="33" t="s">
        <v>781</v>
      </c>
      <c r="M141" s="33" t="s">
        <v>687</v>
      </c>
      <c r="N141" s="45"/>
    </row>
    <row r="142" s="4" customFormat="1" ht="115" customHeight="1" spans="1:14">
      <c r="A142" s="30">
        <f>SUBTOTAL(103,$C$7:C142)*1</f>
        <v>117</v>
      </c>
      <c r="B142" s="33" t="s">
        <v>782</v>
      </c>
      <c r="C142" s="33" t="s">
        <v>782</v>
      </c>
      <c r="D142" s="34" t="s">
        <v>783</v>
      </c>
      <c r="E142" s="33" t="s">
        <v>770</v>
      </c>
      <c r="F142" s="33" t="s">
        <v>784</v>
      </c>
      <c r="G142" s="33" t="s">
        <v>30</v>
      </c>
      <c r="H142" s="35">
        <v>295507</v>
      </c>
      <c r="I142" s="60">
        <v>1000</v>
      </c>
      <c r="J142" s="58" t="s">
        <v>785</v>
      </c>
      <c r="K142" s="58" t="s">
        <v>786</v>
      </c>
      <c r="L142" s="33" t="s">
        <v>787</v>
      </c>
      <c r="M142" s="33" t="s">
        <v>687</v>
      </c>
      <c r="N142" s="45"/>
    </row>
    <row r="143" s="4" customFormat="1" ht="115" customHeight="1" spans="1:14">
      <c r="A143" s="30">
        <f>SUBTOTAL(103,$C$7:C143)*1</f>
        <v>118</v>
      </c>
      <c r="B143" s="33" t="s">
        <v>788</v>
      </c>
      <c r="C143" s="33" t="s">
        <v>789</v>
      </c>
      <c r="D143" s="34" t="s">
        <v>790</v>
      </c>
      <c r="E143" s="33" t="s">
        <v>791</v>
      </c>
      <c r="F143" s="33" t="s">
        <v>792</v>
      </c>
      <c r="G143" s="40" t="s">
        <v>70</v>
      </c>
      <c r="H143" s="35">
        <v>45000</v>
      </c>
      <c r="I143" s="65">
        <v>10000</v>
      </c>
      <c r="J143" s="58" t="s">
        <v>793</v>
      </c>
      <c r="K143" s="58" t="s">
        <v>794</v>
      </c>
      <c r="L143" s="33" t="s">
        <v>795</v>
      </c>
      <c r="M143" s="33" t="s">
        <v>687</v>
      </c>
      <c r="N143" s="45"/>
    </row>
    <row r="144" s="4" customFormat="1" ht="162" customHeight="1" spans="1:14">
      <c r="A144" s="30">
        <f>SUBTOTAL(103,$C$7:C144)*1</f>
        <v>119</v>
      </c>
      <c r="B144" s="33" t="s">
        <v>796</v>
      </c>
      <c r="C144" s="33" t="s">
        <v>797</v>
      </c>
      <c r="D144" s="34" t="s">
        <v>798</v>
      </c>
      <c r="E144" s="33" t="s">
        <v>799</v>
      </c>
      <c r="F144" s="58" t="s">
        <v>800</v>
      </c>
      <c r="G144" s="33" t="s">
        <v>30</v>
      </c>
      <c r="H144" s="59">
        <v>211308</v>
      </c>
      <c r="I144" s="60">
        <v>1000</v>
      </c>
      <c r="J144" s="58" t="s">
        <v>801</v>
      </c>
      <c r="K144" s="58" t="s">
        <v>802</v>
      </c>
      <c r="L144" s="33" t="s">
        <v>803</v>
      </c>
      <c r="M144" s="33" t="s">
        <v>687</v>
      </c>
      <c r="N144" s="45"/>
    </row>
    <row r="145" s="4" customFormat="1" ht="115" customHeight="1" spans="1:14">
      <c r="A145" s="30">
        <f>SUBTOTAL(103,$C$7:C145)*1</f>
        <v>120</v>
      </c>
      <c r="B145" s="33" t="s">
        <v>804</v>
      </c>
      <c r="C145" s="33" t="s">
        <v>805</v>
      </c>
      <c r="D145" s="34" t="s">
        <v>806</v>
      </c>
      <c r="E145" s="33" t="s">
        <v>807</v>
      </c>
      <c r="F145" s="33" t="s">
        <v>808</v>
      </c>
      <c r="G145" s="33" t="s">
        <v>43</v>
      </c>
      <c r="H145" s="35">
        <v>120000</v>
      </c>
      <c r="I145" s="60">
        <v>3000</v>
      </c>
      <c r="J145" s="61" t="s">
        <v>809</v>
      </c>
      <c r="K145" s="61" t="s">
        <v>810</v>
      </c>
      <c r="L145" s="33" t="s">
        <v>811</v>
      </c>
      <c r="M145" s="33" t="s">
        <v>687</v>
      </c>
      <c r="N145" s="45"/>
    </row>
    <row r="146" s="4" customFormat="1" ht="115" customHeight="1" spans="1:14">
      <c r="A146" s="30">
        <f>SUBTOTAL(103,$C$7:C146)*1</f>
        <v>121</v>
      </c>
      <c r="B146" s="33" t="s">
        <v>812</v>
      </c>
      <c r="C146" s="33" t="s">
        <v>812</v>
      </c>
      <c r="D146" s="34" t="s">
        <v>813</v>
      </c>
      <c r="E146" s="33" t="s">
        <v>527</v>
      </c>
      <c r="F146" s="33" t="s">
        <v>814</v>
      </c>
      <c r="G146" s="40" t="s">
        <v>92</v>
      </c>
      <c r="H146" s="35">
        <v>44864.36</v>
      </c>
      <c r="I146" s="59">
        <v>15000</v>
      </c>
      <c r="J146" s="33" t="s">
        <v>815</v>
      </c>
      <c r="K146" s="66" t="s">
        <v>816</v>
      </c>
      <c r="L146" s="33" t="s">
        <v>817</v>
      </c>
      <c r="M146" s="33" t="s">
        <v>687</v>
      </c>
      <c r="N146" s="45"/>
    </row>
    <row r="147" s="4" customFormat="1" ht="115" customHeight="1" spans="1:14">
      <c r="A147" s="30">
        <f>SUBTOTAL(103,$C$7:C147)*1</f>
        <v>122</v>
      </c>
      <c r="B147" s="33" t="s">
        <v>818</v>
      </c>
      <c r="C147" s="33" t="s">
        <v>819</v>
      </c>
      <c r="D147" s="34" t="s">
        <v>820</v>
      </c>
      <c r="E147" s="33" t="s">
        <v>548</v>
      </c>
      <c r="F147" s="33" t="s">
        <v>821</v>
      </c>
      <c r="G147" s="33" t="s">
        <v>30</v>
      </c>
      <c r="H147" s="35">
        <v>109203</v>
      </c>
      <c r="I147" s="60">
        <v>40000</v>
      </c>
      <c r="J147" s="56" t="s">
        <v>822</v>
      </c>
      <c r="K147" s="63" t="s">
        <v>823</v>
      </c>
      <c r="L147" s="33" t="s">
        <v>824</v>
      </c>
      <c r="M147" s="33" t="s">
        <v>687</v>
      </c>
      <c r="N147" s="45"/>
    </row>
    <row r="148" s="4" customFormat="1" ht="140" customHeight="1" spans="1:14">
      <c r="A148" s="30">
        <f>SUBTOTAL(103,$C$7:C148)*1</f>
        <v>123</v>
      </c>
      <c r="B148" s="33" t="s">
        <v>825</v>
      </c>
      <c r="C148" s="33" t="s">
        <v>826</v>
      </c>
      <c r="D148" s="34" t="s">
        <v>827</v>
      </c>
      <c r="E148" s="33" t="s">
        <v>668</v>
      </c>
      <c r="F148" s="56" t="s">
        <v>828</v>
      </c>
      <c r="G148" s="40" t="s">
        <v>70</v>
      </c>
      <c r="H148" s="35">
        <v>220000</v>
      </c>
      <c r="I148" s="60">
        <v>5000</v>
      </c>
      <c r="J148" s="56" t="s">
        <v>829</v>
      </c>
      <c r="K148" s="64" t="s">
        <v>830</v>
      </c>
      <c r="L148" s="33" t="s">
        <v>831</v>
      </c>
      <c r="M148" s="33" t="s">
        <v>687</v>
      </c>
      <c r="N148" s="45"/>
    </row>
    <row r="149" s="4" customFormat="1" ht="115" customHeight="1" spans="1:14">
      <c r="A149" s="30">
        <f>SUBTOTAL(103,$C$7:C149)*1</f>
        <v>124</v>
      </c>
      <c r="B149" s="33" t="s">
        <v>832</v>
      </c>
      <c r="C149" s="33" t="s">
        <v>833</v>
      </c>
      <c r="D149" s="34" t="s">
        <v>834</v>
      </c>
      <c r="E149" s="33" t="s">
        <v>668</v>
      </c>
      <c r="F149" s="33" t="s">
        <v>835</v>
      </c>
      <c r="G149" s="40" t="s">
        <v>70</v>
      </c>
      <c r="H149" s="35">
        <v>200000</v>
      </c>
      <c r="I149" s="59">
        <v>40000</v>
      </c>
      <c r="J149" s="33" t="s">
        <v>836</v>
      </c>
      <c r="K149" s="33" t="s">
        <v>837</v>
      </c>
      <c r="L149" s="33" t="s">
        <v>838</v>
      </c>
      <c r="M149" s="33" t="s">
        <v>687</v>
      </c>
      <c r="N149" s="45"/>
    </row>
    <row r="150" s="4" customFormat="1" ht="115" customHeight="1" spans="1:14">
      <c r="A150" s="30">
        <f>SUBTOTAL(103,$C$7:C150)*1</f>
        <v>125</v>
      </c>
      <c r="B150" s="33" t="s">
        <v>839</v>
      </c>
      <c r="C150" s="33" t="s">
        <v>840</v>
      </c>
      <c r="D150" s="34" t="s">
        <v>841</v>
      </c>
      <c r="E150" s="33" t="s">
        <v>668</v>
      </c>
      <c r="F150" s="33" t="s">
        <v>842</v>
      </c>
      <c r="G150" s="40" t="s">
        <v>70</v>
      </c>
      <c r="H150" s="35">
        <v>21264</v>
      </c>
      <c r="I150" s="60">
        <v>5000</v>
      </c>
      <c r="J150" s="61" t="s">
        <v>843</v>
      </c>
      <c r="K150" s="63" t="s">
        <v>844</v>
      </c>
      <c r="L150" s="33" t="s">
        <v>845</v>
      </c>
      <c r="M150" s="33" t="s">
        <v>687</v>
      </c>
      <c r="N150" s="45"/>
    </row>
    <row r="151" s="4" customFormat="1" ht="184" customHeight="1" spans="1:14">
      <c r="A151" s="30">
        <f>SUBTOTAL(103,$C$7:C151)*1</f>
        <v>126</v>
      </c>
      <c r="B151" s="33" t="s">
        <v>846</v>
      </c>
      <c r="C151" s="33" t="s">
        <v>847</v>
      </c>
      <c r="D151" s="34" t="s">
        <v>848</v>
      </c>
      <c r="E151" s="33" t="s">
        <v>849</v>
      </c>
      <c r="F151" s="56" t="s">
        <v>850</v>
      </c>
      <c r="G151" s="33" t="s">
        <v>30</v>
      </c>
      <c r="H151" s="35">
        <v>81000</v>
      </c>
      <c r="I151" s="60">
        <v>3000</v>
      </c>
      <c r="J151" s="61" t="s">
        <v>851</v>
      </c>
      <c r="K151" s="63" t="s">
        <v>852</v>
      </c>
      <c r="L151" s="33" t="s">
        <v>853</v>
      </c>
      <c r="M151" s="33" t="s">
        <v>687</v>
      </c>
      <c r="N151" s="45"/>
    </row>
    <row r="152" s="4" customFormat="1" ht="115" customHeight="1" spans="1:14">
      <c r="A152" s="30">
        <f>SUBTOTAL(103,$C$7:C152)*1</f>
        <v>127</v>
      </c>
      <c r="B152" s="56" t="s">
        <v>854</v>
      </c>
      <c r="C152" s="56" t="s">
        <v>855</v>
      </c>
      <c r="D152" s="34" t="s">
        <v>856</v>
      </c>
      <c r="E152" s="33" t="s">
        <v>857</v>
      </c>
      <c r="F152" s="56" t="s">
        <v>858</v>
      </c>
      <c r="G152" s="40" t="s">
        <v>83</v>
      </c>
      <c r="H152" s="35">
        <v>200000</v>
      </c>
      <c r="I152" s="35">
        <v>15000</v>
      </c>
      <c r="J152" s="61" t="s">
        <v>859</v>
      </c>
      <c r="K152" s="56" t="s">
        <v>860</v>
      </c>
      <c r="L152" s="33" t="s">
        <v>861</v>
      </c>
      <c r="M152" s="33" t="s">
        <v>687</v>
      </c>
      <c r="N152" s="45"/>
    </row>
    <row r="153" s="4" customFormat="1" ht="115" customHeight="1" spans="1:14">
      <c r="A153" s="30">
        <f>SUBTOTAL(103,$C$7:C153)*1</f>
        <v>128</v>
      </c>
      <c r="B153" s="33" t="s">
        <v>862</v>
      </c>
      <c r="C153" s="33" t="s">
        <v>863</v>
      </c>
      <c r="D153" s="34" t="s">
        <v>864</v>
      </c>
      <c r="E153" s="33" t="s">
        <v>857</v>
      </c>
      <c r="F153" s="33" t="s">
        <v>865</v>
      </c>
      <c r="G153" s="40" t="s">
        <v>70</v>
      </c>
      <c r="H153" s="35">
        <v>45020</v>
      </c>
      <c r="I153" s="60">
        <v>5000</v>
      </c>
      <c r="J153" s="58" t="s">
        <v>866</v>
      </c>
      <c r="K153" s="58" t="s">
        <v>867</v>
      </c>
      <c r="L153" s="33" t="s">
        <v>868</v>
      </c>
      <c r="M153" s="33" t="s">
        <v>687</v>
      </c>
      <c r="N153" s="45"/>
    </row>
    <row r="154" s="4" customFormat="1" ht="115" customHeight="1" spans="1:14">
      <c r="A154" s="30">
        <f>SUBTOTAL(103,$C$7:C154)*1</f>
        <v>129</v>
      </c>
      <c r="B154" s="33" t="s">
        <v>869</v>
      </c>
      <c r="C154" s="33" t="s">
        <v>870</v>
      </c>
      <c r="D154" s="34" t="s">
        <v>871</v>
      </c>
      <c r="E154" s="33" t="s">
        <v>857</v>
      </c>
      <c r="F154" s="33" t="s">
        <v>872</v>
      </c>
      <c r="G154" s="40" t="s">
        <v>70</v>
      </c>
      <c r="H154" s="35">
        <v>50000</v>
      </c>
      <c r="I154" s="60">
        <v>20000</v>
      </c>
      <c r="J154" s="56" t="s">
        <v>873</v>
      </c>
      <c r="K154" s="63" t="s">
        <v>874</v>
      </c>
      <c r="L154" s="33" t="s">
        <v>875</v>
      </c>
      <c r="M154" s="33" t="s">
        <v>687</v>
      </c>
      <c r="N154" s="45"/>
    </row>
    <row r="155" s="4" customFormat="1" ht="115" customHeight="1" spans="1:14">
      <c r="A155" s="30">
        <f>SUBTOTAL(103,$C$7:C155)*1</f>
        <v>130</v>
      </c>
      <c r="B155" s="33" t="s">
        <v>876</v>
      </c>
      <c r="C155" s="33" t="s">
        <v>877</v>
      </c>
      <c r="D155" s="34" t="s">
        <v>878</v>
      </c>
      <c r="E155" s="33" t="s">
        <v>857</v>
      </c>
      <c r="F155" s="33" t="s">
        <v>879</v>
      </c>
      <c r="G155" s="31" t="s">
        <v>99</v>
      </c>
      <c r="H155" s="60">
        <v>185000</v>
      </c>
      <c r="I155" s="60">
        <v>30000</v>
      </c>
      <c r="J155" s="61" t="s">
        <v>880</v>
      </c>
      <c r="K155" s="61" t="s">
        <v>881</v>
      </c>
      <c r="L155" s="33" t="s">
        <v>882</v>
      </c>
      <c r="M155" s="33" t="s">
        <v>687</v>
      </c>
      <c r="N155" s="45"/>
    </row>
    <row r="156" s="7" customFormat="1" ht="115" customHeight="1" spans="1:14">
      <c r="A156" s="30">
        <f>SUBTOTAL(103,$C$7:C156)*1</f>
        <v>131</v>
      </c>
      <c r="B156" s="33" t="s">
        <v>883</v>
      </c>
      <c r="C156" s="33" t="s">
        <v>884</v>
      </c>
      <c r="D156" s="34" t="s">
        <v>885</v>
      </c>
      <c r="E156" s="33" t="s">
        <v>857</v>
      </c>
      <c r="F156" s="33" t="s">
        <v>886</v>
      </c>
      <c r="G156" s="33" t="s">
        <v>99</v>
      </c>
      <c r="H156" s="60">
        <v>229300</v>
      </c>
      <c r="I156" s="60">
        <v>50000</v>
      </c>
      <c r="J156" s="56" t="s">
        <v>887</v>
      </c>
      <c r="K156" s="63" t="s">
        <v>888</v>
      </c>
      <c r="L156" s="33" t="s">
        <v>889</v>
      </c>
      <c r="M156" s="33" t="s">
        <v>687</v>
      </c>
      <c r="N156" s="45"/>
    </row>
    <row r="157" s="7" customFormat="1" ht="115" customHeight="1" spans="1:14">
      <c r="A157" s="30">
        <f>SUBTOTAL(103,$C$7:C157)*1</f>
        <v>132</v>
      </c>
      <c r="B157" s="33" t="s">
        <v>890</v>
      </c>
      <c r="C157" s="33" t="s">
        <v>891</v>
      </c>
      <c r="D157" s="34" t="s">
        <v>892</v>
      </c>
      <c r="E157" s="33" t="s">
        <v>857</v>
      </c>
      <c r="F157" s="33" t="s">
        <v>893</v>
      </c>
      <c r="G157" s="33" t="s">
        <v>99</v>
      </c>
      <c r="H157" s="35">
        <v>71600</v>
      </c>
      <c r="I157" s="60">
        <v>5000</v>
      </c>
      <c r="J157" s="61" t="s">
        <v>894</v>
      </c>
      <c r="K157" s="61" t="s">
        <v>895</v>
      </c>
      <c r="L157" s="33" t="s">
        <v>896</v>
      </c>
      <c r="M157" s="33" t="s">
        <v>687</v>
      </c>
      <c r="N157" s="45"/>
    </row>
    <row r="158" s="7" customFormat="1" ht="115" customHeight="1" spans="1:14">
      <c r="A158" s="30">
        <f>SUBTOTAL(103,$C$7:C158)*1</f>
        <v>133</v>
      </c>
      <c r="B158" s="33" t="s">
        <v>897</v>
      </c>
      <c r="C158" s="33" t="s">
        <v>898</v>
      </c>
      <c r="D158" s="34" t="s">
        <v>899</v>
      </c>
      <c r="E158" s="33" t="s">
        <v>857</v>
      </c>
      <c r="F158" s="33" t="s">
        <v>900</v>
      </c>
      <c r="G158" s="33" t="s">
        <v>30</v>
      </c>
      <c r="H158" s="35">
        <v>180000</v>
      </c>
      <c r="I158" s="60">
        <v>1400</v>
      </c>
      <c r="J158" s="56" t="s">
        <v>901</v>
      </c>
      <c r="K158" s="64" t="s">
        <v>902</v>
      </c>
      <c r="L158" s="33" t="s">
        <v>903</v>
      </c>
      <c r="M158" s="33" t="s">
        <v>687</v>
      </c>
      <c r="N158" s="45"/>
    </row>
    <row r="159" s="7" customFormat="1" ht="115" customHeight="1" spans="1:14">
      <c r="A159" s="30">
        <f>SUBTOTAL(103,$C$7:C159)*1</f>
        <v>134</v>
      </c>
      <c r="B159" s="33" t="s">
        <v>904</v>
      </c>
      <c r="C159" s="33" t="s">
        <v>905</v>
      </c>
      <c r="D159" s="34" t="s">
        <v>906</v>
      </c>
      <c r="E159" s="33" t="s">
        <v>857</v>
      </c>
      <c r="F159" s="33" t="s">
        <v>907</v>
      </c>
      <c r="G159" s="31" t="s">
        <v>99</v>
      </c>
      <c r="H159" s="35">
        <v>79000</v>
      </c>
      <c r="I159" s="60">
        <v>8000</v>
      </c>
      <c r="J159" s="56" t="s">
        <v>908</v>
      </c>
      <c r="K159" s="63" t="s">
        <v>909</v>
      </c>
      <c r="L159" s="33" t="s">
        <v>910</v>
      </c>
      <c r="M159" s="33" t="s">
        <v>687</v>
      </c>
      <c r="N159" s="45"/>
    </row>
    <row r="160" s="7" customFormat="1" ht="115" customHeight="1" spans="1:14">
      <c r="A160" s="30">
        <f>SUBTOTAL(103,$C$7:C160)*1</f>
        <v>135</v>
      </c>
      <c r="B160" s="33" t="s">
        <v>911</v>
      </c>
      <c r="C160" s="33" t="s">
        <v>912</v>
      </c>
      <c r="D160" s="34" t="s">
        <v>913</v>
      </c>
      <c r="E160" s="33" t="s">
        <v>857</v>
      </c>
      <c r="F160" s="33" t="s">
        <v>914</v>
      </c>
      <c r="G160" s="61" t="s">
        <v>915</v>
      </c>
      <c r="H160" s="35">
        <v>250000</v>
      </c>
      <c r="I160" s="60">
        <v>8000</v>
      </c>
      <c r="J160" s="56" t="s">
        <v>916</v>
      </c>
      <c r="K160" s="61" t="s">
        <v>917</v>
      </c>
      <c r="L160" s="33" t="s">
        <v>918</v>
      </c>
      <c r="M160" s="33" t="s">
        <v>687</v>
      </c>
      <c r="N160" s="45"/>
    </row>
    <row r="161" s="7" customFormat="1" ht="115" customHeight="1" spans="1:14">
      <c r="A161" s="30">
        <f>SUBTOTAL(103,$C$7:C161)*1</f>
        <v>136</v>
      </c>
      <c r="B161" s="33" t="s">
        <v>919</v>
      </c>
      <c r="C161" s="33" t="s">
        <v>920</v>
      </c>
      <c r="D161" s="34" t="s">
        <v>921</v>
      </c>
      <c r="E161" s="33" t="s">
        <v>922</v>
      </c>
      <c r="F161" s="33" t="s">
        <v>923</v>
      </c>
      <c r="G161" s="40" t="s">
        <v>70</v>
      </c>
      <c r="H161" s="35">
        <v>54200</v>
      </c>
      <c r="I161" s="60">
        <v>8000</v>
      </c>
      <c r="J161" s="57" t="s">
        <v>924</v>
      </c>
      <c r="K161" s="58" t="s">
        <v>925</v>
      </c>
      <c r="L161" s="33" t="s">
        <v>926</v>
      </c>
      <c r="M161" s="33" t="s">
        <v>687</v>
      </c>
      <c r="N161" s="45"/>
    </row>
    <row r="162" s="7" customFormat="1" ht="115" customHeight="1" spans="1:14">
      <c r="A162" s="30">
        <f>SUBTOTAL(103,$C$7:C162)*1</f>
        <v>137</v>
      </c>
      <c r="B162" s="33" t="s">
        <v>927</v>
      </c>
      <c r="C162" s="33" t="s">
        <v>928</v>
      </c>
      <c r="D162" s="34" t="s">
        <v>929</v>
      </c>
      <c r="E162" s="33" t="s">
        <v>922</v>
      </c>
      <c r="F162" s="33" t="s">
        <v>930</v>
      </c>
      <c r="G162" s="40" t="s">
        <v>70</v>
      </c>
      <c r="H162" s="35">
        <v>49000</v>
      </c>
      <c r="I162" s="60">
        <v>10000</v>
      </c>
      <c r="J162" s="61" t="s">
        <v>931</v>
      </c>
      <c r="K162" s="64" t="s">
        <v>932</v>
      </c>
      <c r="L162" s="33" t="s">
        <v>933</v>
      </c>
      <c r="M162" s="33" t="s">
        <v>687</v>
      </c>
      <c r="N162" s="45"/>
    </row>
    <row r="163" s="7" customFormat="1" ht="115" customHeight="1" spans="1:14">
      <c r="A163" s="30">
        <f>SUBTOTAL(103,$C$7:C163)*1</f>
        <v>138</v>
      </c>
      <c r="B163" s="33" t="s">
        <v>934</v>
      </c>
      <c r="C163" s="33" t="s">
        <v>935</v>
      </c>
      <c r="D163" s="34" t="s">
        <v>936</v>
      </c>
      <c r="E163" s="33" t="s">
        <v>573</v>
      </c>
      <c r="F163" s="33" t="s">
        <v>937</v>
      </c>
      <c r="G163" s="40" t="s">
        <v>70</v>
      </c>
      <c r="H163" s="35">
        <v>52626</v>
      </c>
      <c r="I163" s="60">
        <v>8000</v>
      </c>
      <c r="J163" s="61" t="s">
        <v>938</v>
      </c>
      <c r="K163" s="57" t="s">
        <v>939</v>
      </c>
      <c r="L163" s="33" t="s">
        <v>940</v>
      </c>
      <c r="M163" s="33" t="s">
        <v>687</v>
      </c>
      <c r="N163" s="45"/>
    </row>
    <row r="164" s="7" customFormat="1" ht="115" customHeight="1" spans="1:14">
      <c r="A164" s="30">
        <f>SUBTOTAL(103,$C$7:C164)*1</f>
        <v>139</v>
      </c>
      <c r="B164" s="33" t="s">
        <v>941</v>
      </c>
      <c r="C164" s="33" t="s">
        <v>942</v>
      </c>
      <c r="D164" s="34" t="s">
        <v>943</v>
      </c>
      <c r="E164" s="33" t="s">
        <v>573</v>
      </c>
      <c r="F164" s="33" t="s">
        <v>944</v>
      </c>
      <c r="G164" s="40" t="s">
        <v>70</v>
      </c>
      <c r="H164" s="35">
        <v>26446</v>
      </c>
      <c r="I164" s="60">
        <v>8000</v>
      </c>
      <c r="J164" s="58" t="s">
        <v>945</v>
      </c>
      <c r="K164" s="58" t="s">
        <v>946</v>
      </c>
      <c r="L164" s="58" t="s">
        <v>947</v>
      </c>
      <c r="M164" s="33" t="s">
        <v>687</v>
      </c>
      <c r="N164" s="45"/>
    </row>
    <row r="165" s="7" customFormat="1" ht="115" customHeight="1" spans="1:14">
      <c r="A165" s="30">
        <f>SUBTOTAL(103,$C$7:C165)*1</f>
        <v>140</v>
      </c>
      <c r="B165" s="33" t="s">
        <v>948</v>
      </c>
      <c r="C165" s="33" t="s">
        <v>949</v>
      </c>
      <c r="D165" s="34" t="s">
        <v>950</v>
      </c>
      <c r="E165" s="33" t="s">
        <v>489</v>
      </c>
      <c r="F165" s="33" t="s">
        <v>951</v>
      </c>
      <c r="G165" s="33" t="s">
        <v>70</v>
      </c>
      <c r="H165" s="35">
        <v>26300</v>
      </c>
      <c r="I165" s="35">
        <v>10000</v>
      </c>
      <c r="J165" s="33" t="s">
        <v>952</v>
      </c>
      <c r="K165" s="33" t="s">
        <v>953</v>
      </c>
      <c r="L165" s="33" t="s">
        <v>954</v>
      </c>
      <c r="M165" s="33" t="s">
        <v>687</v>
      </c>
      <c r="N165" s="45"/>
    </row>
    <row r="166" s="7" customFormat="1" ht="115" customHeight="1" spans="1:14">
      <c r="A166" s="30">
        <f>SUBTOTAL(103,$C$7:C166)*1</f>
        <v>141</v>
      </c>
      <c r="B166" s="33" t="s">
        <v>955</v>
      </c>
      <c r="C166" s="33" t="s">
        <v>956</v>
      </c>
      <c r="D166" s="34" t="s">
        <v>957</v>
      </c>
      <c r="E166" s="33" t="s">
        <v>489</v>
      </c>
      <c r="F166" s="33" t="s">
        <v>958</v>
      </c>
      <c r="G166" s="33" t="s">
        <v>70</v>
      </c>
      <c r="H166" s="35">
        <v>31180</v>
      </c>
      <c r="I166" s="60">
        <v>2000</v>
      </c>
      <c r="J166" s="56" t="s">
        <v>959</v>
      </c>
      <c r="K166" s="63" t="s">
        <v>960</v>
      </c>
      <c r="L166" s="33" t="s">
        <v>961</v>
      </c>
      <c r="M166" s="33" t="s">
        <v>687</v>
      </c>
      <c r="N166" s="45"/>
    </row>
    <row r="167" s="7" customFormat="1" ht="115" customHeight="1" spans="1:14">
      <c r="A167" s="30">
        <f>SUBTOTAL(103,$C$7:C167)*1</f>
        <v>142</v>
      </c>
      <c r="B167" s="33" t="s">
        <v>962</v>
      </c>
      <c r="C167" s="33" t="s">
        <v>963</v>
      </c>
      <c r="D167" s="34" t="s">
        <v>964</v>
      </c>
      <c r="E167" s="33" t="s">
        <v>573</v>
      </c>
      <c r="F167" s="33" t="s">
        <v>965</v>
      </c>
      <c r="G167" s="33" t="s">
        <v>70</v>
      </c>
      <c r="H167" s="35">
        <v>56700</v>
      </c>
      <c r="I167" s="60">
        <v>9000</v>
      </c>
      <c r="J167" s="56" t="s">
        <v>966</v>
      </c>
      <c r="K167" s="63" t="s">
        <v>967</v>
      </c>
      <c r="L167" s="33" t="s">
        <v>961</v>
      </c>
      <c r="M167" s="33" t="s">
        <v>687</v>
      </c>
      <c r="N167" s="45"/>
    </row>
    <row r="168" s="7" customFormat="1" ht="115" customHeight="1" spans="1:14">
      <c r="A168" s="30">
        <f>SUBTOTAL(103,$C$7:C168)*1</f>
        <v>143</v>
      </c>
      <c r="B168" s="33" t="s">
        <v>968</v>
      </c>
      <c r="C168" s="33" t="s">
        <v>969</v>
      </c>
      <c r="D168" s="34" t="s">
        <v>970</v>
      </c>
      <c r="E168" s="33" t="s">
        <v>489</v>
      </c>
      <c r="F168" s="33" t="s">
        <v>971</v>
      </c>
      <c r="G168" s="33" t="s">
        <v>70</v>
      </c>
      <c r="H168" s="35">
        <v>28094</v>
      </c>
      <c r="I168" s="60">
        <v>1000</v>
      </c>
      <c r="J168" s="56" t="s">
        <v>972</v>
      </c>
      <c r="K168" s="63" t="s">
        <v>973</v>
      </c>
      <c r="L168" s="33" t="s">
        <v>961</v>
      </c>
      <c r="M168" s="33" t="s">
        <v>687</v>
      </c>
      <c r="N168" s="45"/>
    </row>
    <row r="169" s="7" customFormat="1" ht="115" customHeight="1" spans="1:14">
      <c r="A169" s="30">
        <f>SUBTOTAL(103,$C$7:C169)*1</f>
        <v>144</v>
      </c>
      <c r="B169" s="33" t="s">
        <v>974</v>
      </c>
      <c r="C169" s="33" t="s">
        <v>975</v>
      </c>
      <c r="D169" s="34" t="s">
        <v>976</v>
      </c>
      <c r="E169" s="33" t="s">
        <v>489</v>
      </c>
      <c r="F169" s="33" t="s">
        <v>977</v>
      </c>
      <c r="G169" s="33" t="s">
        <v>70</v>
      </c>
      <c r="H169" s="35">
        <v>30806</v>
      </c>
      <c r="I169" s="60">
        <v>5000</v>
      </c>
      <c r="J169" s="56" t="s">
        <v>978</v>
      </c>
      <c r="K169" s="63" t="s">
        <v>979</v>
      </c>
      <c r="L169" s="33" t="s">
        <v>961</v>
      </c>
      <c r="M169" s="33" t="s">
        <v>687</v>
      </c>
      <c r="N169" s="45"/>
    </row>
    <row r="170" s="7" customFormat="1" ht="139" customHeight="1" spans="1:14">
      <c r="A170" s="30">
        <f>SUBTOTAL(103,$C$7:C170)*1</f>
        <v>145</v>
      </c>
      <c r="B170" s="33" t="s">
        <v>980</v>
      </c>
      <c r="C170" s="33" t="s">
        <v>981</v>
      </c>
      <c r="D170" s="34" t="s">
        <v>982</v>
      </c>
      <c r="E170" s="33" t="s">
        <v>573</v>
      </c>
      <c r="F170" s="33" t="s">
        <v>983</v>
      </c>
      <c r="G170" s="40" t="s">
        <v>70</v>
      </c>
      <c r="H170" s="35">
        <v>43229</v>
      </c>
      <c r="I170" s="60">
        <v>10000</v>
      </c>
      <c r="J170" s="56" t="s">
        <v>984</v>
      </c>
      <c r="K170" s="63" t="s">
        <v>985</v>
      </c>
      <c r="L170" s="33" t="s">
        <v>986</v>
      </c>
      <c r="M170" s="33" t="s">
        <v>687</v>
      </c>
      <c r="N170" s="45"/>
    </row>
    <row r="171" s="7" customFormat="1" ht="115" customHeight="1" spans="1:14">
      <c r="A171" s="30">
        <f>SUBTOTAL(103,$C$7:C171)*1</f>
        <v>146</v>
      </c>
      <c r="B171" s="33" t="s">
        <v>987</v>
      </c>
      <c r="C171" s="33" t="s">
        <v>988</v>
      </c>
      <c r="D171" s="34" t="s">
        <v>989</v>
      </c>
      <c r="E171" s="33" t="s">
        <v>573</v>
      </c>
      <c r="F171" s="33" t="s">
        <v>990</v>
      </c>
      <c r="G171" s="62" t="s">
        <v>991</v>
      </c>
      <c r="H171" s="35">
        <v>77500</v>
      </c>
      <c r="I171" s="60">
        <v>5000</v>
      </c>
      <c r="J171" s="40" t="s">
        <v>992</v>
      </c>
      <c r="K171" s="58" t="s">
        <v>993</v>
      </c>
      <c r="L171" s="40" t="s">
        <v>994</v>
      </c>
      <c r="M171" s="33" t="s">
        <v>687</v>
      </c>
      <c r="N171" s="45"/>
    </row>
    <row r="172" s="7" customFormat="1" ht="115" customHeight="1" spans="1:14">
      <c r="A172" s="30">
        <f>SUBTOTAL(103,$C$7:C172)*1</f>
        <v>147</v>
      </c>
      <c r="B172" s="33" t="s">
        <v>995</v>
      </c>
      <c r="C172" s="33" t="s">
        <v>996</v>
      </c>
      <c r="D172" s="34" t="s">
        <v>997</v>
      </c>
      <c r="E172" s="33" t="s">
        <v>489</v>
      </c>
      <c r="F172" s="33" t="s">
        <v>998</v>
      </c>
      <c r="G172" s="33" t="s">
        <v>30</v>
      </c>
      <c r="H172" s="35">
        <v>216375</v>
      </c>
      <c r="I172" s="60">
        <v>3000</v>
      </c>
      <c r="J172" s="56" t="s">
        <v>999</v>
      </c>
      <c r="K172" s="56" t="s">
        <v>1000</v>
      </c>
      <c r="L172" s="33" t="s">
        <v>1001</v>
      </c>
      <c r="M172" s="33" t="s">
        <v>687</v>
      </c>
      <c r="N172" s="45"/>
    </row>
    <row r="173" s="7" customFormat="1" ht="134" customHeight="1" spans="1:14">
      <c r="A173" s="30">
        <f>SUBTOTAL(103,$C$7:C173)*1</f>
        <v>148</v>
      </c>
      <c r="B173" s="33" t="s">
        <v>1002</v>
      </c>
      <c r="C173" s="33" t="s">
        <v>1003</v>
      </c>
      <c r="D173" s="34" t="s">
        <v>1004</v>
      </c>
      <c r="E173" s="33" t="s">
        <v>573</v>
      </c>
      <c r="F173" s="56" t="s">
        <v>1005</v>
      </c>
      <c r="G173" s="33" t="s">
        <v>43</v>
      </c>
      <c r="H173" s="35">
        <v>58800</v>
      </c>
      <c r="I173" s="60">
        <v>1000</v>
      </c>
      <c r="J173" s="61" t="s">
        <v>1006</v>
      </c>
      <c r="K173" s="63" t="s">
        <v>1007</v>
      </c>
      <c r="L173" s="33" t="s">
        <v>1008</v>
      </c>
      <c r="M173" s="33" t="s">
        <v>687</v>
      </c>
      <c r="N173" s="45"/>
    </row>
    <row r="174" s="7" customFormat="1" ht="115" customHeight="1" spans="1:14">
      <c r="A174" s="30">
        <f>SUBTOTAL(103,$C$7:C174)*1</f>
        <v>149</v>
      </c>
      <c r="B174" s="33" t="s">
        <v>1009</v>
      </c>
      <c r="C174" s="33" t="s">
        <v>1010</v>
      </c>
      <c r="D174" s="34" t="s">
        <v>1011</v>
      </c>
      <c r="E174" s="33" t="s">
        <v>489</v>
      </c>
      <c r="F174" s="33" t="s">
        <v>1012</v>
      </c>
      <c r="G174" s="33" t="s">
        <v>99</v>
      </c>
      <c r="H174" s="35">
        <v>24052</v>
      </c>
      <c r="I174" s="60">
        <v>3000</v>
      </c>
      <c r="J174" s="56" t="s">
        <v>1013</v>
      </c>
      <c r="K174" s="63" t="s">
        <v>1014</v>
      </c>
      <c r="L174" s="33" t="s">
        <v>961</v>
      </c>
      <c r="M174" s="33" t="s">
        <v>687</v>
      </c>
      <c r="N174" s="45"/>
    </row>
    <row r="175" s="7" customFormat="1" ht="115" customHeight="1" spans="1:14">
      <c r="A175" s="30">
        <f>SUBTOTAL(103,$C$7:C175)*1</f>
        <v>150</v>
      </c>
      <c r="B175" s="33" t="s">
        <v>1015</v>
      </c>
      <c r="C175" s="33" t="s">
        <v>1016</v>
      </c>
      <c r="D175" s="34" t="s">
        <v>1017</v>
      </c>
      <c r="E175" s="33" t="s">
        <v>1018</v>
      </c>
      <c r="F175" s="33" t="s">
        <v>1019</v>
      </c>
      <c r="G175" s="31" t="s">
        <v>99</v>
      </c>
      <c r="H175" s="35">
        <v>36200</v>
      </c>
      <c r="I175" s="60">
        <v>2000</v>
      </c>
      <c r="J175" s="56" t="s">
        <v>1020</v>
      </c>
      <c r="K175" s="63" t="s">
        <v>1021</v>
      </c>
      <c r="L175" s="33" t="s">
        <v>1022</v>
      </c>
      <c r="M175" s="33" t="s">
        <v>687</v>
      </c>
      <c r="N175" s="45"/>
    </row>
    <row r="176" s="7" customFormat="1" ht="115" customHeight="1" spans="1:14">
      <c r="A176" s="30">
        <f>SUBTOTAL(103,$C$7:C176)*1</f>
        <v>151</v>
      </c>
      <c r="B176" s="33" t="s">
        <v>1023</v>
      </c>
      <c r="C176" s="33" t="s">
        <v>1024</v>
      </c>
      <c r="D176" s="34" t="s">
        <v>1025</v>
      </c>
      <c r="E176" s="33" t="s">
        <v>195</v>
      </c>
      <c r="F176" s="33" t="s">
        <v>1026</v>
      </c>
      <c r="G176" s="40" t="s">
        <v>70</v>
      </c>
      <c r="H176" s="35">
        <v>89827.9</v>
      </c>
      <c r="I176" s="60">
        <v>6000</v>
      </c>
      <c r="J176" s="58" t="s">
        <v>1027</v>
      </c>
      <c r="K176" s="58" t="s">
        <v>1028</v>
      </c>
      <c r="L176" s="58" t="s">
        <v>752</v>
      </c>
      <c r="M176" s="33" t="s">
        <v>687</v>
      </c>
      <c r="N176" s="45"/>
    </row>
    <row r="177" s="7" customFormat="1" ht="115" customHeight="1" spans="1:14">
      <c r="A177" s="30">
        <f>SUBTOTAL(103,$C$7:C177)*1</f>
        <v>152</v>
      </c>
      <c r="B177" s="33" t="s">
        <v>1029</v>
      </c>
      <c r="C177" s="33" t="s">
        <v>1030</v>
      </c>
      <c r="D177" s="34" t="s">
        <v>1031</v>
      </c>
      <c r="E177" s="33" t="s">
        <v>195</v>
      </c>
      <c r="F177" s="33" t="s">
        <v>1032</v>
      </c>
      <c r="G177" s="40" t="s">
        <v>70</v>
      </c>
      <c r="H177" s="35">
        <v>39533</v>
      </c>
      <c r="I177" s="60">
        <v>5000</v>
      </c>
      <c r="J177" s="61" t="s">
        <v>1033</v>
      </c>
      <c r="K177" s="57" t="s">
        <v>1034</v>
      </c>
      <c r="L177" s="33" t="s">
        <v>1035</v>
      </c>
      <c r="M177" s="33" t="s">
        <v>687</v>
      </c>
      <c r="N177" s="45"/>
    </row>
    <row r="178" s="7" customFormat="1" ht="115" customHeight="1" spans="1:14">
      <c r="A178" s="30">
        <f>SUBTOTAL(103,$C$7:C178)*1</f>
        <v>153</v>
      </c>
      <c r="B178" s="33" t="s">
        <v>1036</v>
      </c>
      <c r="C178" s="33" t="s">
        <v>1037</v>
      </c>
      <c r="D178" s="34" t="s">
        <v>1038</v>
      </c>
      <c r="E178" s="33" t="s">
        <v>195</v>
      </c>
      <c r="F178" s="33" t="s">
        <v>1039</v>
      </c>
      <c r="G178" s="33" t="s">
        <v>99</v>
      </c>
      <c r="H178" s="35">
        <v>705000</v>
      </c>
      <c r="I178" s="60">
        <v>50000</v>
      </c>
      <c r="J178" s="61" t="s">
        <v>1040</v>
      </c>
      <c r="K178" s="64" t="s">
        <v>1041</v>
      </c>
      <c r="L178" s="33" t="s">
        <v>1042</v>
      </c>
      <c r="M178" s="33" t="s">
        <v>687</v>
      </c>
      <c r="N178" s="45"/>
    </row>
    <row r="179" s="7" customFormat="1" ht="115" customHeight="1" spans="1:14">
      <c r="A179" s="30">
        <f>SUBTOTAL(103,$C$7:C179)*1</f>
        <v>154</v>
      </c>
      <c r="B179" s="33" t="s">
        <v>1043</v>
      </c>
      <c r="C179" s="33" t="s">
        <v>1044</v>
      </c>
      <c r="D179" s="34" t="s">
        <v>1045</v>
      </c>
      <c r="E179" s="33" t="s">
        <v>195</v>
      </c>
      <c r="F179" s="33" t="s">
        <v>1046</v>
      </c>
      <c r="G179" s="33" t="s">
        <v>43</v>
      </c>
      <c r="H179" s="35">
        <v>117000</v>
      </c>
      <c r="I179" s="59">
        <v>15000</v>
      </c>
      <c r="J179" s="40" t="s">
        <v>1047</v>
      </c>
      <c r="K179" s="40" t="s">
        <v>1048</v>
      </c>
      <c r="L179" s="33" t="s">
        <v>1049</v>
      </c>
      <c r="M179" s="33" t="s">
        <v>687</v>
      </c>
      <c r="N179" s="45"/>
    </row>
    <row r="180" s="7" customFormat="1" ht="115" customHeight="1" spans="1:14">
      <c r="A180" s="30">
        <f>SUBTOTAL(103,$C$7:C180)*1</f>
        <v>155</v>
      </c>
      <c r="B180" s="33" t="s">
        <v>1050</v>
      </c>
      <c r="C180" s="33" t="s">
        <v>1051</v>
      </c>
      <c r="D180" s="34" t="s">
        <v>1052</v>
      </c>
      <c r="E180" s="33" t="s">
        <v>195</v>
      </c>
      <c r="F180" s="33" t="s">
        <v>1053</v>
      </c>
      <c r="G180" s="33" t="s">
        <v>43</v>
      </c>
      <c r="H180" s="35">
        <v>72095</v>
      </c>
      <c r="I180" s="60">
        <v>5000</v>
      </c>
      <c r="J180" s="56" t="s">
        <v>1054</v>
      </c>
      <c r="K180" s="58" t="s">
        <v>1055</v>
      </c>
      <c r="L180" s="33" t="s">
        <v>1056</v>
      </c>
      <c r="M180" s="33" t="s">
        <v>687</v>
      </c>
      <c r="N180" s="45"/>
    </row>
    <row r="181" s="7" customFormat="1" ht="115" customHeight="1" spans="1:14">
      <c r="A181" s="30">
        <f>SUBTOTAL(103,$C$7:C181)*1</f>
        <v>156</v>
      </c>
      <c r="B181" s="33" t="s">
        <v>1057</v>
      </c>
      <c r="C181" s="33" t="s">
        <v>1058</v>
      </c>
      <c r="D181" s="34" t="s">
        <v>1059</v>
      </c>
      <c r="E181" s="33" t="s">
        <v>195</v>
      </c>
      <c r="F181" s="56" t="s">
        <v>1060</v>
      </c>
      <c r="G181" s="33" t="s">
        <v>43</v>
      </c>
      <c r="H181" s="35">
        <v>52000</v>
      </c>
      <c r="I181" s="60">
        <v>4300</v>
      </c>
      <c r="J181" s="56" t="s">
        <v>1061</v>
      </c>
      <c r="K181" s="63" t="s">
        <v>1062</v>
      </c>
      <c r="L181" s="33" t="s">
        <v>1063</v>
      </c>
      <c r="M181" s="33" t="s">
        <v>687</v>
      </c>
      <c r="N181" s="45"/>
    </row>
    <row r="182" s="7" customFormat="1" ht="115" customHeight="1" spans="1:14">
      <c r="A182" s="30">
        <f>SUBTOTAL(103,$C$7:C182)*1</f>
        <v>157</v>
      </c>
      <c r="B182" s="33" t="s">
        <v>1064</v>
      </c>
      <c r="C182" s="33" t="s">
        <v>1065</v>
      </c>
      <c r="D182" s="34" t="s">
        <v>1066</v>
      </c>
      <c r="E182" s="33" t="s">
        <v>643</v>
      </c>
      <c r="F182" s="61" t="s">
        <v>1067</v>
      </c>
      <c r="G182" s="40" t="s">
        <v>92</v>
      </c>
      <c r="H182" s="35">
        <v>216000</v>
      </c>
      <c r="I182" s="60">
        <v>10000</v>
      </c>
      <c r="J182" s="56" t="s">
        <v>1068</v>
      </c>
      <c r="K182" s="63" t="s">
        <v>1069</v>
      </c>
      <c r="L182" s="33" t="s">
        <v>1070</v>
      </c>
      <c r="M182" s="33" t="s">
        <v>687</v>
      </c>
      <c r="N182" s="45"/>
    </row>
    <row r="183" s="7" customFormat="1" ht="115" customHeight="1" spans="1:14">
      <c r="A183" s="30">
        <f>SUBTOTAL(103,$C$7:C183)*1</f>
        <v>158</v>
      </c>
      <c r="B183" s="33" t="s">
        <v>1071</v>
      </c>
      <c r="C183" s="33" t="s">
        <v>1072</v>
      </c>
      <c r="D183" s="34" t="s">
        <v>1073</v>
      </c>
      <c r="E183" s="33" t="s">
        <v>643</v>
      </c>
      <c r="F183" s="33" t="s">
        <v>1074</v>
      </c>
      <c r="G183" s="33" t="s">
        <v>70</v>
      </c>
      <c r="H183" s="35">
        <v>16853</v>
      </c>
      <c r="I183" s="60">
        <v>9000</v>
      </c>
      <c r="J183" s="56" t="s">
        <v>1075</v>
      </c>
      <c r="K183" s="63" t="s">
        <v>706</v>
      </c>
      <c r="L183" s="33" t="s">
        <v>1076</v>
      </c>
      <c r="M183" s="33" t="s">
        <v>687</v>
      </c>
      <c r="N183" s="45"/>
    </row>
    <row r="184" s="7" customFormat="1" ht="115" customHeight="1" spans="1:14">
      <c r="A184" s="30">
        <f>SUBTOTAL(103,$C$7:C184)*1</f>
        <v>159</v>
      </c>
      <c r="B184" s="33" t="s">
        <v>1077</v>
      </c>
      <c r="C184" s="33" t="s">
        <v>1078</v>
      </c>
      <c r="D184" s="34" t="s">
        <v>1079</v>
      </c>
      <c r="E184" s="33" t="s">
        <v>643</v>
      </c>
      <c r="F184" s="33" t="s">
        <v>1080</v>
      </c>
      <c r="G184" s="40" t="s">
        <v>70</v>
      </c>
      <c r="H184" s="35">
        <v>25000</v>
      </c>
      <c r="I184" s="60">
        <v>4000</v>
      </c>
      <c r="J184" s="56" t="s">
        <v>1081</v>
      </c>
      <c r="K184" s="63" t="s">
        <v>1082</v>
      </c>
      <c r="L184" s="33" t="s">
        <v>1083</v>
      </c>
      <c r="M184" s="33" t="s">
        <v>687</v>
      </c>
      <c r="N184" s="45"/>
    </row>
    <row r="185" s="7" customFormat="1" ht="136" customHeight="1" spans="1:14">
      <c r="A185" s="30">
        <f>SUBTOTAL(103,$C$7:C185)*1</f>
        <v>160</v>
      </c>
      <c r="B185" s="33" t="s">
        <v>1084</v>
      </c>
      <c r="C185" s="33" t="s">
        <v>1085</v>
      </c>
      <c r="D185" s="34" t="s">
        <v>1086</v>
      </c>
      <c r="E185" s="33" t="s">
        <v>643</v>
      </c>
      <c r="F185" s="33" t="s">
        <v>1087</v>
      </c>
      <c r="G185" s="33" t="s">
        <v>30</v>
      </c>
      <c r="H185" s="35">
        <v>230000</v>
      </c>
      <c r="I185" s="60">
        <v>3000</v>
      </c>
      <c r="J185" s="61" t="s">
        <v>1088</v>
      </c>
      <c r="K185" s="63" t="s">
        <v>1089</v>
      </c>
      <c r="L185" s="33" t="s">
        <v>1090</v>
      </c>
      <c r="M185" s="33" t="s">
        <v>687</v>
      </c>
      <c r="N185" s="45"/>
    </row>
    <row r="186" s="7" customFormat="1" ht="115" customHeight="1" spans="1:14">
      <c r="A186" s="30">
        <f>SUBTOTAL(103,$C$7:C186)*1</f>
        <v>161</v>
      </c>
      <c r="B186" s="33" t="s">
        <v>1091</v>
      </c>
      <c r="C186" s="33" t="s">
        <v>1092</v>
      </c>
      <c r="D186" s="34" t="s">
        <v>1093</v>
      </c>
      <c r="E186" s="33" t="s">
        <v>643</v>
      </c>
      <c r="F186" s="33" t="s">
        <v>1094</v>
      </c>
      <c r="G186" s="33" t="s">
        <v>99</v>
      </c>
      <c r="H186" s="35">
        <v>150000</v>
      </c>
      <c r="I186" s="60">
        <v>20000</v>
      </c>
      <c r="J186" s="56" t="s">
        <v>1095</v>
      </c>
      <c r="K186" s="64" t="s">
        <v>1096</v>
      </c>
      <c r="L186" s="33" t="s">
        <v>1097</v>
      </c>
      <c r="M186" s="33" t="s">
        <v>687</v>
      </c>
      <c r="N186" s="45"/>
    </row>
    <row r="187" s="7" customFormat="1" ht="115" customHeight="1" spans="1:14">
      <c r="A187" s="30">
        <f>SUBTOTAL(103,$C$7:C187)*1</f>
        <v>162</v>
      </c>
      <c r="B187" s="33" t="s">
        <v>1098</v>
      </c>
      <c r="C187" s="33" t="s">
        <v>1099</v>
      </c>
      <c r="D187" s="34" t="s">
        <v>1100</v>
      </c>
      <c r="E187" s="33" t="s">
        <v>643</v>
      </c>
      <c r="F187" s="33" t="s">
        <v>1101</v>
      </c>
      <c r="G187" s="31" t="s">
        <v>99</v>
      </c>
      <c r="H187" s="35">
        <v>598170</v>
      </c>
      <c r="I187" s="60">
        <v>50000</v>
      </c>
      <c r="J187" s="61" t="s">
        <v>1102</v>
      </c>
      <c r="K187" s="63" t="s">
        <v>1103</v>
      </c>
      <c r="L187" s="33" t="s">
        <v>1104</v>
      </c>
      <c r="M187" s="33" t="s">
        <v>687</v>
      </c>
      <c r="N187" s="45"/>
    </row>
    <row r="188" s="7" customFormat="1" ht="115" customHeight="1" spans="1:14">
      <c r="A188" s="30">
        <f>SUBTOTAL(103,$C$7:C188)*1</f>
        <v>163</v>
      </c>
      <c r="B188" s="33" t="s">
        <v>1105</v>
      </c>
      <c r="C188" s="33" t="s">
        <v>1106</v>
      </c>
      <c r="D188" s="34" t="s">
        <v>1107</v>
      </c>
      <c r="E188" s="33" t="s">
        <v>1108</v>
      </c>
      <c r="F188" s="33" t="s">
        <v>1109</v>
      </c>
      <c r="G188" s="33" t="s">
        <v>70</v>
      </c>
      <c r="H188" s="35">
        <v>18000</v>
      </c>
      <c r="I188" s="59">
        <v>4000</v>
      </c>
      <c r="J188" s="40" t="s">
        <v>1110</v>
      </c>
      <c r="K188" s="40" t="s">
        <v>1111</v>
      </c>
      <c r="L188" s="33" t="s">
        <v>1112</v>
      </c>
      <c r="M188" s="33" t="s">
        <v>687</v>
      </c>
      <c r="N188" s="45"/>
    </row>
    <row r="189" s="7" customFormat="1" ht="115" customHeight="1" spans="1:14">
      <c r="A189" s="30">
        <f>SUBTOTAL(103,$C$7:C189)*1</f>
        <v>164</v>
      </c>
      <c r="B189" s="33" t="s">
        <v>1113</v>
      </c>
      <c r="C189" s="33" t="s">
        <v>1114</v>
      </c>
      <c r="D189" s="34" t="s">
        <v>1115</v>
      </c>
      <c r="E189" s="33" t="s">
        <v>564</v>
      </c>
      <c r="F189" s="33" t="s">
        <v>1116</v>
      </c>
      <c r="G189" s="33" t="s">
        <v>83</v>
      </c>
      <c r="H189" s="35">
        <v>323236</v>
      </c>
      <c r="I189" s="60">
        <v>10000</v>
      </c>
      <c r="J189" s="58" t="s">
        <v>1117</v>
      </c>
      <c r="K189" s="58" t="s">
        <v>1118</v>
      </c>
      <c r="L189" s="33" t="s">
        <v>1119</v>
      </c>
      <c r="M189" s="33" t="s">
        <v>687</v>
      </c>
      <c r="N189" s="45"/>
    </row>
    <row r="190" s="7" customFormat="1" ht="115" customHeight="1" spans="1:14">
      <c r="A190" s="30">
        <f>SUBTOTAL(103,$C$7:C190)*1</f>
        <v>165</v>
      </c>
      <c r="B190" s="33" t="s">
        <v>1120</v>
      </c>
      <c r="C190" s="33" t="s">
        <v>1121</v>
      </c>
      <c r="D190" s="34" t="s">
        <v>1122</v>
      </c>
      <c r="E190" s="33" t="s">
        <v>564</v>
      </c>
      <c r="F190" s="33" t="s">
        <v>1123</v>
      </c>
      <c r="G190" s="33" t="s">
        <v>83</v>
      </c>
      <c r="H190" s="35">
        <v>34900</v>
      </c>
      <c r="I190" s="60">
        <v>2000</v>
      </c>
      <c r="J190" s="56" t="s">
        <v>1124</v>
      </c>
      <c r="K190" s="63" t="s">
        <v>1125</v>
      </c>
      <c r="L190" s="33" t="s">
        <v>1126</v>
      </c>
      <c r="M190" s="33" t="s">
        <v>687</v>
      </c>
      <c r="N190" s="45"/>
    </row>
    <row r="191" s="7" customFormat="1" ht="115" customHeight="1" spans="1:14">
      <c r="A191" s="30">
        <f>SUBTOTAL(103,$C$7:C191)*1</f>
        <v>166</v>
      </c>
      <c r="B191" s="33" t="s">
        <v>1127</v>
      </c>
      <c r="C191" s="33" t="s">
        <v>1128</v>
      </c>
      <c r="D191" s="34" t="s">
        <v>1129</v>
      </c>
      <c r="E191" s="33" t="s">
        <v>564</v>
      </c>
      <c r="F191" s="33" t="s">
        <v>1130</v>
      </c>
      <c r="G191" s="33" t="s">
        <v>123</v>
      </c>
      <c r="H191" s="35">
        <v>400000</v>
      </c>
      <c r="I191" s="35">
        <v>10000</v>
      </c>
      <c r="J191" s="33" t="s">
        <v>1131</v>
      </c>
      <c r="K191" s="33" t="s">
        <v>1132</v>
      </c>
      <c r="L191" s="33" t="s">
        <v>1133</v>
      </c>
      <c r="M191" s="33" t="s">
        <v>687</v>
      </c>
      <c r="N191" s="45"/>
    </row>
    <row r="192" s="7" customFormat="1" ht="115" customHeight="1" spans="1:14">
      <c r="A192" s="30">
        <f>SUBTOTAL(103,$C$7:C192)*1</f>
        <v>167</v>
      </c>
      <c r="B192" s="33" t="s">
        <v>1134</v>
      </c>
      <c r="C192" s="33" t="s">
        <v>1135</v>
      </c>
      <c r="D192" s="34" t="s">
        <v>1136</v>
      </c>
      <c r="E192" s="33" t="s">
        <v>564</v>
      </c>
      <c r="F192" s="33" t="s">
        <v>1137</v>
      </c>
      <c r="G192" s="40" t="s">
        <v>70</v>
      </c>
      <c r="H192" s="35">
        <v>100000</v>
      </c>
      <c r="I192" s="60">
        <v>2000</v>
      </c>
      <c r="J192" s="61" t="s">
        <v>1138</v>
      </c>
      <c r="K192" s="63" t="s">
        <v>1139</v>
      </c>
      <c r="L192" s="33" t="s">
        <v>1140</v>
      </c>
      <c r="M192" s="33" t="s">
        <v>687</v>
      </c>
      <c r="N192" s="45"/>
    </row>
    <row r="193" s="7" customFormat="1" ht="115" customHeight="1" spans="1:14">
      <c r="A193" s="30">
        <f>SUBTOTAL(103,$C$7:C193)*1</f>
        <v>168</v>
      </c>
      <c r="B193" s="33" t="s">
        <v>1141</v>
      </c>
      <c r="C193" s="33" t="s">
        <v>1142</v>
      </c>
      <c r="D193" s="34" t="s">
        <v>1143</v>
      </c>
      <c r="E193" s="33" t="s">
        <v>564</v>
      </c>
      <c r="F193" s="33" t="s">
        <v>1144</v>
      </c>
      <c r="G193" s="33" t="s">
        <v>1145</v>
      </c>
      <c r="H193" s="35">
        <v>5000000</v>
      </c>
      <c r="I193" s="60">
        <v>10000</v>
      </c>
      <c r="J193" s="56" t="s">
        <v>1146</v>
      </c>
      <c r="K193" s="63" t="s">
        <v>1147</v>
      </c>
      <c r="L193" s="33" t="s">
        <v>1148</v>
      </c>
      <c r="M193" s="33" t="s">
        <v>687</v>
      </c>
      <c r="N193" s="45"/>
    </row>
    <row r="194" s="7" customFormat="1" ht="115" customHeight="1" spans="1:14">
      <c r="A194" s="30">
        <f>SUBTOTAL(103,$C$7:C194)*1</f>
        <v>169</v>
      </c>
      <c r="B194" s="33" t="s">
        <v>1149</v>
      </c>
      <c r="C194" s="33" t="s">
        <v>1150</v>
      </c>
      <c r="D194" s="34" t="s">
        <v>1151</v>
      </c>
      <c r="E194" s="33" t="s">
        <v>564</v>
      </c>
      <c r="F194" s="33" t="s">
        <v>1152</v>
      </c>
      <c r="G194" s="33" t="s">
        <v>23</v>
      </c>
      <c r="H194" s="35">
        <v>76100</v>
      </c>
      <c r="I194" s="60">
        <v>3000</v>
      </c>
      <c r="J194" s="56" t="s">
        <v>1153</v>
      </c>
      <c r="K194" s="56" t="s">
        <v>1154</v>
      </c>
      <c r="L194" s="33" t="s">
        <v>1155</v>
      </c>
      <c r="M194" s="33" t="s">
        <v>687</v>
      </c>
      <c r="N194" s="45"/>
    </row>
    <row r="195" s="7" customFormat="1" ht="115" customHeight="1" spans="1:14">
      <c r="A195" s="30">
        <f>SUBTOTAL(103,$C$7:C195)*1</f>
        <v>170</v>
      </c>
      <c r="B195" s="33" t="s">
        <v>1156</v>
      </c>
      <c r="C195" s="33" t="s">
        <v>1157</v>
      </c>
      <c r="D195" s="34" t="s">
        <v>1158</v>
      </c>
      <c r="E195" s="33" t="s">
        <v>564</v>
      </c>
      <c r="F195" s="33" t="s">
        <v>1159</v>
      </c>
      <c r="G195" s="33" t="s">
        <v>43</v>
      </c>
      <c r="H195" s="35">
        <v>180000</v>
      </c>
      <c r="I195" s="60">
        <v>3000</v>
      </c>
      <c r="J195" s="56" t="s">
        <v>1160</v>
      </c>
      <c r="K195" s="63" t="s">
        <v>1161</v>
      </c>
      <c r="L195" s="33" t="s">
        <v>1162</v>
      </c>
      <c r="M195" s="33" t="s">
        <v>687</v>
      </c>
      <c r="N195" s="45"/>
    </row>
    <row r="196" s="7" customFormat="1" ht="115" customHeight="1" spans="1:14">
      <c r="A196" s="30">
        <f>SUBTOTAL(103,$C$7:C196)*1</f>
        <v>171</v>
      </c>
      <c r="B196" s="33" t="s">
        <v>1163</v>
      </c>
      <c r="C196" s="33" t="s">
        <v>1164</v>
      </c>
      <c r="D196" s="34" t="s">
        <v>1165</v>
      </c>
      <c r="E196" s="33" t="s">
        <v>564</v>
      </c>
      <c r="F196" s="33" t="s">
        <v>1166</v>
      </c>
      <c r="G196" s="33" t="s">
        <v>30</v>
      </c>
      <c r="H196" s="35">
        <v>60000</v>
      </c>
      <c r="I196" s="60">
        <v>5000</v>
      </c>
      <c r="J196" s="33" t="s">
        <v>1167</v>
      </c>
      <c r="K196" s="63" t="s">
        <v>1168</v>
      </c>
      <c r="L196" s="33" t="s">
        <v>1169</v>
      </c>
      <c r="M196" s="33" t="s">
        <v>687</v>
      </c>
      <c r="N196" s="45"/>
    </row>
    <row r="197" s="7" customFormat="1" ht="115" customHeight="1" spans="1:14">
      <c r="A197" s="30">
        <f>SUBTOTAL(103,$C$7:C197)*1</f>
        <v>172</v>
      </c>
      <c r="B197" s="33" t="s">
        <v>1170</v>
      </c>
      <c r="C197" s="33" t="s">
        <v>1171</v>
      </c>
      <c r="D197" s="34" t="s">
        <v>1172</v>
      </c>
      <c r="E197" s="33" t="s">
        <v>564</v>
      </c>
      <c r="F197" s="33" t="s">
        <v>1173</v>
      </c>
      <c r="G197" s="33" t="s">
        <v>99</v>
      </c>
      <c r="H197" s="35">
        <v>140500</v>
      </c>
      <c r="I197" s="65">
        <v>1000</v>
      </c>
      <c r="J197" s="58" t="s">
        <v>1174</v>
      </c>
      <c r="K197" s="58" t="s">
        <v>1175</v>
      </c>
      <c r="L197" s="33" t="s">
        <v>1176</v>
      </c>
      <c r="M197" s="33" t="s">
        <v>687</v>
      </c>
      <c r="N197" s="45"/>
    </row>
    <row r="198" s="7" customFormat="1" ht="133" customHeight="1" spans="1:14">
      <c r="A198" s="30">
        <f>SUBTOTAL(103,$C$7:C198)*1</f>
        <v>173</v>
      </c>
      <c r="B198" s="33" t="s">
        <v>1177</v>
      </c>
      <c r="C198" s="33" t="s">
        <v>1178</v>
      </c>
      <c r="D198" s="34" t="s">
        <v>1179</v>
      </c>
      <c r="E198" s="33" t="s">
        <v>1180</v>
      </c>
      <c r="F198" s="33" t="s">
        <v>1181</v>
      </c>
      <c r="G198" s="33" t="s">
        <v>70</v>
      </c>
      <c r="H198" s="35">
        <v>23856</v>
      </c>
      <c r="I198" s="35">
        <v>3000</v>
      </c>
      <c r="J198" s="33" t="s">
        <v>1182</v>
      </c>
      <c r="K198" s="33" t="s">
        <v>1183</v>
      </c>
      <c r="L198" s="33" t="s">
        <v>1184</v>
      </c>
      <c r="M198" s="33" t="s">
        <v>687</v>
      </c>
      <c r="N198" s="45"/>
    </row>
    <row r="199" s="7" customFormat="1" ht="115" customHeight="1" spans="1:14">
      <c r="A199" s="30">
        <f>SUBTOTAL(103,$C$7:C199)*1</f>
        <v>174</v>
      </c>
      <c r="B199" s="33" t="s">
        <v>1185</v>
      </c>
      <c r="C199" s="33" t="s">
        <v>1186</v>
      </c>
      <c r="D199" s="34" t="s">
        <v>1187</v>
      </c>
      <c r="E199" s="33" t="s">
        <v>1188</v>
      </c>
      <c r="F199" s="33" t="s">
        <v>1189</v>
      </c>
      <c r="G199" s="40" t="s">
        <v>70</v>
      </c>
      <c r="H199" s="35">
        <v>30737</v>
      </c>
      <c r="I199" s="35">
        <v>20000</v>
      </c>
      <c r="J199" s="33" t="s">
        <v>1190</v>
      </c>
      <c r="K199" s="33" t="s">
        <v>1191</v>
      </c>
      <c r="L199" s="33" t="s">
        <v>1192</v>
      </c>
      <c r="M199" s="33" t="s">
        <v>687</v>
      </c>
      <c r="N199" s="45"/>
    </row>
    <row r="200" s="7" customFormat="1" ht="115" customHeight="1" spans="1:14">
      <c r="A200" s="30">
        <f>SUBTOTAL(103,$C$7:C200)*1</f>
        <v>175</v>
      </c>
      <c r="B200" s="33" t="s">
        <v>1193</v>
      </c>
      <c r="C200" s="33" t="s">
        <v>1194</v>
      </c>
      <c r="D200" s="34" t="s">
        <v>1195</v>
      </c>
      <c r="E200" s="33" t="s">
        <v>1196</v>
      </c>
      <c r="F200" s="33" t="s">
        <v>1197</v>
      </c>
      <c r="G200" s="40" t="s">
        <v>70</v>
      </c>
      <c r="H200" s="35">
        <v>43500</v>
      </c>
      <c r="I200" s="65">
        <v>2000</v>
      </c>
      <c r="J200" s="58" t="s">
        <v>1198</v>
      </c>
      <c r="K200" s="58" t="s">
        <v>1199</v>
      </c>
      <c r="L200" s="33" t="s">
        <v>1200</v>
      </c>
      <c r="M200" s="33" t="s">
        <v>687</v>
      </c>
      <c r="N200" s="45"/>
    </row>
    <row r="201" s="7" customFormat="1" ht="115" customHeight="1" spans="1:14">
      <c r="A201" s="30">
        <f>SUBTOTAL(103,$C$7:C201)*1</f>
        <v>176</v>
      </c>
      <c r="B201" s="33" t="s">
        <v>1201</v>
      </c>
      <c r="C201" s="33" t="s">
        <v>1202</v>
      </c>
      <c r="D201" s="34" t="s">
        <v>1203</v>
      </c>
      <c r="E201" s="33" t="s">
        <v>1196</v>
      </c>
      <c r="F201" s="33" t="s">
        <v>1204</v>
      </c>
      <c r="G201" s="40" t="s">
        <v>70</v>
      </c>
      <c r="H201" s="35">
        <v>34400</v>
      </c>
      <c r="I201" s="60">
        <v>2000</v>
      </c>
      <c r="J201" s="63" t="s">
        <v>1205</v>
      </c>
      <c r="K201" s="63" t="s">
        <v>1206</v>
      </c>
      <c r="L201" s="33" t="s">
        <v>1207</v>
      </c>
      <c r="M201" s="33" t="s">
        <v>687</v>
      </c>
      <c r="N201" s="45"/>
    </row>
    <row r="202" s="7" customFormat="1" ht="115" customHeight="1" spans="1:14">
      <c r="A202" s="30">
        <f>SUBTOTAL(103,$C$7:C202)*1</f>
        <v>177</v>
      </c>
      <c r="B202" s="33" t="s">
        <v>1208</v>
      </c>
      <c r="C202" s="33" t="s">
        <v>1208</v>
      </c>
      <c r="D202" s="34" t="s">
        <v>1209</v>
      </c>
      <c r="E202" s="33" t="s">
        <v>1196</v>
      </c>
      <c r="F202" s="33" t="s">
        <v>1210</v>
      </c>
      <c r="G202" s="33" t="s">
        <v>43</v>
      </c>
      <c r="H202" s="35">
        <v>106000</v>
      </c>
      <c r="I202" s="60">
        <v>6000</v>
      </c>
      <c r="J202" s="57" t="s">
        <v>1211</v>
      </c>
      <c r="K202" s="57" t="s">
        <v>1212</v>
      </c>
      <c r="L202" s="33" t="s">
        <v>1213</v>
      </c>
      <c r="M202" s="33" t="s">
        <v>687</v>
      </c>
      <c r="N202" s="45"/>
    </row>
    <row r="203" s="7" customFormat="1" ht="115" customHeight="1" spans="1:14">
      <c r="A203" s="30">
        <f>SUBTOTAL(103,$C$7:C203)*1</f>
        <v>178</v>
      </c>
      <c r="B203" s="33" t="s">
        <v>1214</v>
      </c>
      <c r="C203" s="33" t="s">
        <v>1215</v>
      </c>
      <c r="D203" s="34" t="s">
        <v>1216</v>
      </c>
      <c r="E203" s="33" t="s">
        <v>1217</v>
      </c>
      <c r="F203" s="33" t="s">
        <v>1218</v>
      </c>
      <c r="G203" s="40" t="s">
        <v>70</v>
      </c>
      <c r="H203" s="35">
        <v>19200</v>
      </c>
      <c r="I203" s="60">
        <v>7000</v>
      </c>
      <c r="J203" s="33" t="s">
        <v>1219</v>
      </c>
      <c r="K203" s="63" t="s">
        <v>1220</v>
      </c>
      <c r="L203" s="33" t="s">
        <v>1221</v>
      </c>
      <c r="M203" s="33" t="s">
        <v>687</v>
      </c>
      <c r="N203" s="45"/>
    </row>
    <row r="204" s="7" customFormat="1" ht="115" customHeight="1" spans="1:14">
      <c r="A204" s="30">
        <f>SUBTOTAL(103,$C$7:C204)*1</f>
        <v>179</v>
      </c>
      <c r="B204" s="33" t="s">
        <v>1222</v>
      </c>
      <c r="C204" s="33" t="s">
        <v>1223</v>
      </c>
      <c r="D204" s="34" t="s">
        <v>1224</v>
      </c>
      <c r="E204" s="33" t="s">
        <v>1217</v>
      </c>
      <c r="F204" s="33" t="s">
        <v>1225</v>
      </c>
      <c r="G204" s="40" t="s">
        <v>70</v>
      </c>
      <c r="H204" s="35">
        <v>14092</v>
      </c>
      <c r="I204" s="60">
        <v>6000</v>
      </c>
      <c r="J204" s="56" t="s">
        <v>1226</v>
      </c>
      <c r="K204" s="63" t="s">
        <v>1227</v>
      </c>
      <c r="L204" s="33" t="s">
        <v>1228</v>
      </c>
      <c r="M204" s="33" t="s">
        <v>687</v>
      </c>
      <c r="N204" s="45"/>
    </row>
    <row r="205" s="7" customFormat="1" ht="115" customHeight="1" spans="1:14">
      <c r="A205" s="30">
        <f>SUBTOTAL(103,$C$7:C205)*1</f>
        <v>180</v>
      </c>
      <c r="B205" s="33" t="s">
        <v>1229</v>
      </c>
      <c r="C205" s="33" t="s">
        <v>1230</v>
      </c>
      <c r="D205" s="34" t="s">
        <v>1231</v>
      </c>
      <c r="E205" s="33" t="s">
        <v>1217</v>
      </c>
      <c r="F205" s="33" t="s">
        <v>1232</v>
      </c>
      <c r="G205" s="33" t="s">
        <v>43</v>
      </c>
      <c r="H205" s="35">
        <v>60000</v>
      </c>
      <c r="I205" s="60">
        <v>5000</v>
      </c>
      <c r="J205" s="58" t="s">
        <v>1233</v>
      </c>
      <c r="K205" s="58" t="s">
        <v>1234</v>
      </c>
      <c r="L205" s="33" t="s">
        <v>1235</v>
      </c>
      <c r="M205" s="33" t="s">
        <v>687</v>
      </c>
      <c r="N205" s="45"/>
    </row>
    <row r="206" s="7" customFormat="1" ht="143" customHeight="1" spans="1:14">
      <c r="A206" s="30">
        <f>SUBTOTAL(103,$C$7:C206)*1</f>
        <v>181</v>
      </c>
      <c r="B206" s="33" t="s">
        <v>1236</v>
      </c>
      <c r="C206" s="33" t="s">
        <v>1237</v>
      </c>
      <c r="D206" s="34" t="s">
        <v>1238</v>
      </c>
      <c r="E206" s="33" t="s">
        <v>1239</v>
      </c>
      <c r="F206" s="33" t="s">
        <v>1240</v>
      </c>
      <c r="G206" s="33" t="s">
        <v>168</v>
      </c>
      <c r="H206" s="35">
        <v>263186</v>
      </c>
      <c r="I206" s="59">
        <v>20000</v>
      </c>
      <c r="J206" s="40" t="s">
        <v>1241</v>
      </c>
      <c r="K206" s="40" t="s">
        <v>1242</v>
      </c>
      <c r="L206" s="33" t="s">
        <v>1243</v>
      </c>
      <c r="M206" s="33" t="s">
        <v>687</v>
      </c>
      <c r="N206" s="45"/>
    </row>
    <row r="207" s="7" customFormat="1" ht="115" customHeight="1" spans="1:14">
      <c r="A207" s="30">
        <f>SUBTOTAL(103,$C$7:C207)*1</f>
        <v>182</v>
      </c>
      <c r="B207" s="33" t="s">
        <v>1244</v>
      </c>
      <c r="C207" s="33" t="s">
        <v>1245</v>
      </c>
      <c r="D207" s="34" t="s">
        <v>1246</v>
      </c>
      <c r="E207" s="33" t="s">
        <v>1239</v>
      </c>
      <c r="F207" s="33" t="s">
        <v>1247</v>
      </c>
      <c r="G207" s="33" t="s">
        <v>23</v>
      </c>
      <c r="H207" s="35">
        <v>72064.93</v>
      </c>
      <c r="I207" s="60">
        <v>1500</v>
      </c>
      <c r="J207" s="56" t="s">
        <v>1248</v>
      </c>
      <c r="K207" s="67" t="s">
        <v>1249</v>
      </c>
      <c r="L207" s="33" t="s">
        <v>1250</v>
      </c>
      <c r="M207" s="33" t="s">
        <v>687</v>
      </c>
      <c r="N207" s="45"/>
    </row>
    <row r="208" s="7" customFormat="1" ht="115" customHeight="1" spans="1:14">
      <c r="A208" s="30">
        <f>SUBTOTAL(103,$C$7:C208)*1</f>
        <v>183</v>
      </c>
      <c r="B208" s="33" t="s">
        <v>1251</v>
      </c>
      <c r="C208" s="33" t="s">
        <v>1252</v>
      </c>
      <c r="D208" s="34" t="s">
        <v>1253</v>
      </c>
      <c r="E208" s="33" t="s">
        <v>1239</v>
      </c>
      <c r="F208" s="33" t="s">
        <v>1254</v>
      </c>
      <c r="G208" s="31" t="s">
        <v>99</v>
      </c>
      <c r="H208" s="35">
        <v>167553.95</v>
      </c>
      <c r="I208" s="60">
        <v>5000</v>
      </c>
      <c r="J208" s="56" t="s">
        <v>1255</v>
      </c>
      <c r="K208" s="63" t="s">
        <v>1256</v>
      </c>
      <c r="L208" s="33" t="s">
        <v>1257</v>
      </c>
      <c r="M208" s="33" t="s">
        <v>687</v>
      </c>
      <c r="N208" s="45"/>
    </row>
    <row r="209" s="7" customFormat="1" ht="132" customHeight="1" spans="1:14">
      <c r="A209" s="30">
        <f>SUBTOTAL(103,$C$7:C209)*1</f>
        <v>184</v>
      </c>
      <c r="B209" s="33" t="s">
        <v>1258</v>
      </c>
      <c r="C209" s="33" t="s">
        <v>1259</v>
      </c>
      <c r="D209" s="34" t="s">
        <v>1260</v>
      </c>
      <c r="E209" s="33" t="s">
        <v>1261</v>
      </c>
      <c r="F209" s="33" t="s">
        <v>1262</v>
      </c>
      <c r="G209" s="40" t="s">
        <v>70</v>
      </c>
      <c r="H209" s="35">
        <v>158000</v>
      </c>
      <c r="I209" s="35">
        <v>10000</v>
      </c>
      <c r="J209" s="33" t="s">
        <v>1263</v>
      </c>
      <c r="K209" s="33" t="s">
        <v>1264</v>
      </c>
      <c r="L209" s="33" t="s">
        <v>1265</v>
      </c>
      <c r="M209" s="33" t="s">
        <v>687</v>
      </c>
      <c r="N209" s="45"/>
    </row>
    <row r="210" s="7" customFormat="1" ht="140" customHeight="1" spans="1:14">
      <c r="A210" s="30">
        <f>SUBTOTAL(103,$C$7:C210)*1</f>
        <v>185</v>
      </c>
      <c r="B210" s="33" t="s">
        <v>1266</v>
      </c>
      <c r="C210" s="33" t="s">
        <v>1267</v>
      </c>
      <c r="D210" s="34" t="s">
        <v>1268</v>
      </c>
      <c r="E210" s="33" t="s">
        <v>1269</v>
      </c>
      <c r="F210" s="33" t="s">
        <v>1270</v>
      </c>
      <c r="G210" s="61" t="s">
        <v>1271</v>
      </c>
      <c r="H210" s="60">
        <v>76744</v>
      </c>
      <c r="I210" s="60">
        <v>30000</v>
      </c>
      <c r="J210" s="56" t="s">
        <v>1272</v>
      </c>
      <c r="K210" s="63" t="s">
        <v>1273</v>
      </c>
      <c r="L210" s="33" t="s">
        <v>1274</v>
      </c>
      <c r="M210" s="33" t="s">
        <v>687</v>
      </c>
      <c r="N210" s="45"/>
    </row>
    <row r="211" s="7" customFormat="1" ht="115" customHeight="1" spans="1:14">
      <c r="A211" s="30">
        <f>SUBTOTAL(103,$C$7:C211)*1</f>
        <v>186</v>
      </c>
      <c r="B211" s="33" t="s">
        <v>1275</v>
      </c>
      <c r="C211" s="33" t="s">
        <v>1276</v>
      </c>
      <c r="D211" s="34" t="s">
        <v>1277</v>
      </c>
      <c r="E211" s="33" t="s">
        <v>1269</v>
      </c>
      <c r="F211" s="33" t="s">
        <v>1278</v>
      </c>
      <c r="G211" s="40" t="s">
        <v>70</v>
      </c>
      <c r="H211" s="35">
        <v>74278</v>
      </c>
      <c r="I211" s="60">
        <v>12000</v>
      </c>
      <c r="J211" s="56" t="s">
        <v>1279</v>
      </c>
      <c r="K211" s="63" t="s">
        <v>1280</v>
      </c>
      <c r="L211" s="33" t="s">
        <v>1281</v>
      </c>
      <c r="M211" s="33" t="s">
        <v>687</v>
      </c>
      <c r="N211" s="45"/>
    </row>
    <row r="212" s="7" customFormat="1" ht="141" customHeight="1" spans="1:14">
      <c r="A212" s="30">
        <f>SUBTOTAL(103,$C$7:C212)*1</f>
        <v>187</v>
      </c>
      <c r="B212" s="33" t="s">
        <v>1282</v>
      </c>
      <c r="C212" s="33" t="s">
        <v>1283</v>
      </c>
      <c r="D212" s="34" t="s">
        <v>1284</v>
      </c>
      <c r="E212" s="33" t="s">
        <v>1269</v>
      </c>
      <c r="F212" s="33" t="s">
        <v>1285</v>
      </c>
      <c r="G212" s="31" t="s">
        <v>99</v>
      </c>
      <c r="H212" s="35">
        <v>23420</v>
      </c>
      <c r="I212" s="60">
        <v>5000</v>
      </c>
      <c r="J212" s="56" t="s">
        <v>1286</v>
      </c>
      <c r="K212" s="63" t="s">
        <v>1287</v>
      </c>
      <c r="L212" s="33" t="s">
        <v>1288</v>
      </c>
      <c r="M212" s="33" t="s">
        <v>687</v>
      </c>
      <c r="N212" s="45"/>
    </row>
    <row r="213" s="7" customFormat="1" ht="115" customHeight="1" spans="1:14">
      <c r="A213" s="30">
        <f>SUBTOTAL(103,$C$7:C213)*1</f>
        <v>188</v>
      </c>
      <c r="B213" s="33" t="s">
        <v>1289</v>
      </c>
      <c r="C213" s="33" t="s">
        <v>1290</v>
      </c>
      <c r="D213" s="34" t="s">
        <v>1291</v>
      </c>
      <c r="E213" s="33" t="s">
        <v>303</v>
      </c>
      <c r="F213" s="33" t="s">
        <v>1292</v>
      </c>
      <c r="G213" s="57" t="s">
        <v>92</v>
      </c>
      <c r="H213" s="35">
        <v>1206250</v>
      </c>
      <c r="I213" s="60">
        <v>210000</v>
      </c>
      <c r="J213" s="33" t="s">
        <v>1293</v>
      </c>
      <c r="K213" s="58" t="s">
        <v>1294</v>
      </c>
      <c r="L213" s="33" t="s">
        <v>1295</v>
      </c>
      <c r="M213" s="33" t="s">
        <v>687</v>
      </c>
      <c r="N213" s="45"/>
    </row>
    <row r="214" s="7" customFormat="1" ht="115" customHeight="1" spans="1:14">
      <c r="A214" s="30">
        <f>SUBTOTAL(103,$C$7:C214)*1</f>
        <v>189</v>
      </c>
      <c r="B214" s="33" t="s">
        <v>1296</v>
      </c>
      <c r="C214" s="33" t="s">
        <v>1297</v>
      </c>
      <c r="D214" s="34" t="s">
        <v>1298</v>
      </c>
      <c r="E214" s="33" t="s">
        <v>303</v>
      </c>
      <c r="F214" s="33" t="s">
        <v>1299</v>
      </c>
      <c r="G214" s="33" t="s">
        <v>43</v>
      </c>
      <c r="H214" s="35">
        <v>736300</v>
      </c>
      <c r="I214" s="60">
        <v>200000</v>
      </c>
      <c r="J214" s="56" t="s">
        <v>1300</v>
      </c>
      <c r="K214" s="64" t="s">
        <v>1301</v>
      </c>
      <c r="L214" s="33" t="s">
        <v>1302</v>
      </c>
      <c r="M214" s="33" t="s">
        <v>687</v>
      </c>
      <c r="N214" s="45"/>
    </row>
    <row r="215" s="7" customFormat="1" ht="115" customHeight="1" spans="1:14">
      <c r="A215" s="30">
        <f>SUBTOTAL(103,$C$7:C215)*1</f>
        <v>190</v>
      </c>
      <c r="B215" s="33" t="s">
        <v>1303</v>
      </c>
      <c r="C215" s="33" t="s">
        <v>1304</v>
      </c>
      <c r="D215" s="34" t="s">
        <v>1305</v>
      </c>
      <c r="E215" s="33" t="s">
        <v>21</v>
      </c>
      <c r="F215" s="56" t="s">
        <v>1306</v>
      </c>
      <c r="G215" s="33" t="s">
        <v>123</v>
      </c>
      <c r="H215" s="35">
        <v>495650</v>
      </c>
      <c r="I215" s="60">
        <v>30000</v>
      </c>
      <c r="J215" s="61" t="s">
        <v>1307</v>
      </c>
      <c r="K215" s="61" t="s">
        <v>1308</v>
      </c>
      <c r="L215" s="56" t="s">
        <v>1309</v>
      </c>
      <c r="M215" s="33" t="s">
        <v>687</v>
      </c>
      <c r="N215" s="45"/>
    </row>
    <row r="216" s="7" customFormat="1" ht="115" customHeight="1" spans="1:14">
      <c r="A216" s="30">
        <f>SUBTOTAL(103,$C$7:C216)*1</f>
        <v>191</v>
      </c>
      <c r="B216" s="33" t="s">
        <v>1310</v>
      </c>
      <c r="C216" s="33" t="s">
        <v>1311</v>
      </c>
      <c r="D216" s="34" t="s">
        <v>1312</v>
      </c>
      <c r="E216" s="33" t="s">
        <v>1313</v>
      </c>
      <c r="F216" s="33" t="s">
        <v>1314</v>
      </c>
      <c r="G216" s="33" t="s">
        <v>83</v>
      </c>
      <c r="H216" s="35">
        <v>150000</v>
      </c>
      <c r="I216" s="35">
        <v>20000</v>
      </c>
      <c r="J216" s="33" t="s">
        <v>1315</v>
      </c>
      <c r="K216" s="33" t="s">
        <v>836</v>
      </c>
      <c r="L216" s="33" t="s">
        <v>1316</v>
      </c>
      <c r="M216" s="33" t="s">
        <v>687</v>
      </c>
      <c r="N216" s="45"/>
    </row>
    <row r="217" s="7" customFormat="1" ht="115" customHeight="1" spans="1:14">
      <c r="A217" s="30">
        <f>SUBTOTAL(103,$C$7:C217)*1</f>
        <v>192</v>
      </c>
      <c r="B217" s="33" t="s">
        <v>1317</v>
      </c>
      <c r="C217" s="33" t="s">
        <v>1318</v>
      </c>
      <c r="D217" s="34" t="s">
        <v>1319</v>
      </c>
      <c r="E217" s="33" t="s">
        <v>1320</v>
      </c>
      <c r="F217" s="33" t="s">
        <v>1321</v>
      </c>
      <c r="G217" s="40" t="s">
        <v>70</v>
      </c>
      <c r="H217" s="35">
        <v>30000</v>
      </c>
      <c r="I217" s="60">
        <v>15000</v>
      </c>
      <c r="J217" s="33" t="s">
        <v>1322</v>
      </c>
      <c r="K217" s="56" t="s">
        <v>1323</v>
      </c>
      <c r="L217" s="33" t="s">
        <v>1324</v>
      </c>
      <c r="M217" s="33" t="s">
        <v>687</v>
      </c>
      <c r="N217" s="45"/>
    </row>
    <row r="218" s="7" customFormat="1" ht="115" customHeight="1" spans="1:14">
      <c r="A218" s="30">
        <f>SUBTOTAL(103,$C$7:C218)*1</f>
        <v>193</v>
      </c>
      <c r="B218" s="33" t="s">
        <v>1325</v>
      </c>
      <c r="C218" s="33" t="s">
        <v>1326</v>
      </c>
      <c r="D218" s="34" t="s">
        <v>1327</v>
      </c>
      <c r="E218" s="33" t="s">
        <v>1320</v>
      </c>
      <c r="F218" s="33" t="s">
        <v>1328</v>
      </c>
      <c r="G218" s="40" t="s">
        <v>70</v>
      </c>
      <c r="H218" s="35">
        <v>32729.32</v>
      </c>
      <c r="I218" s="60">
        <v>3000</v>
      </c>
      <c r="J218" s="56" t="s">
        <v>1329</v>
      </c>
      <c r="K218" s="63" t="s">
        <v>1330</v>
      </c>
      <c r="L218" s="33" t="s">
        <v>1331</v>
      </c>
      <c r="M218" s="33" t="s">
        <v>687</v>
      </c>
      <c r="N218" s="45"/>
    </row>
    <row r="219" s="7" customFormat="1" ht="115" customHeight="1" spans="1:14">
      <c r="A219" s="30">
        <f>SUBTOTAL(103,$C$7:C219)*1</f>
        <v>194</v>
      </c>
      <c r="B219" s="33" t="s">
        <v>1332</v>
      </c>
      <c r="C219" s="33" t="s">
        <v>1333</v>
      </c>
      <c r="D219" s="34" t="s">
        <v>1334</v>
      </c>
      <c r="E219" s="33" t="s">
        <v>1320</v>
      </c>
      <c r="F219" s="33" t="s">
        <v>1335</v>
      </c>
      <c r="G219" s="33" t="s">
        <v>43</v>
      </c>
      <c r="H219" s="35">
        <v>1200000</v>
      </c>
      <c r="I219" s="60">
        <v>20000</v>
      </c>
      <c r="J219" s="56" t="s">
        <v>1336</v>
      </c>
      <c r="K219" s="63" t="s">
        <v>1337</v>
      </c>
      <c r="L219" s="33" t="s">
        <v>1338</v>
      </c>
      <c r="M219" s="33" t="s">
        <v>687</v>
      </c>
      <c r="N219" s="45"/>
    </row>
    <row r="220" s="7" customFormat="1" ht="115" customHeight="1" spans="1:14">
      <c r="A220" s="30">
        <f>SUBTOTAL(103,$C$7:C220)*1</f>
        <v>195</v>
      </c>
      <c r="B220" s="33" t="s">
        <v>1339</v>
      </c>
      <c r="C220" s="33" t="s">
        <v>1340</v>
      </c>
      <c r="D220" s="34" t="s">
        <v>1341</v>
      </c>
      <c r="E220" s="33" t="s">
        <v>489</v>
      </c>
      <c r="F220" s="33" t="s">
        <v>1342</v>
      </c>
      <c r="G220" s="40" t="s">
        <v>70</v>
      </c>
      <c r="H220" s="35">
        <v>24176.58</v>
      </c>
      <c r="I220" s="35">
        <v>6000</v>
      </c>
      <c r="J220" s="33" t="s">
        <v>1343</v>
      </c>
      <c r="K220" s="33" t="s">
        <v>1344</v>
      </c>
      <c r="L220" s="33" t="s">
        <v>1345</v>
      </c>
      <c r="M220" s="33" t="s">
        <v>687</v>
      </c>
      <c r="N220" s="45"/>
    </row>
    <row r="221" s="7" customFormat="1" ht="115" customHeight="1" spans="1:14">
      <c r="A221" s="30">
        <f>SUBTOTAL(103,$C$7:C221)*1</f>
        <v>196</v>
      </c>
      <c r="B221" s="33" t="s">
        <v>1346</v>
      </c>
      <c r="C221" s="33" t="s">
        <v>1347</v>
      </c>
      <c r="D221" s="34" t="s">
        <v>1348</v>
      </c>
      <c r="E221" s="33" t="s">
        <v>489</v>
      </c>
      <c r="F221" s="33" t="s">
        <v>1349</v>
      </c>
      <c r="G221" s="33" t="s">
        <v>92</v>
      </c>
      <c r="H221" s="35">
        <v>62695</v>
      </c>
      <c r="I221" s="59">
        <v>5000</v>
      </c>
      <c r="J221" s="33" t="s">
        <v>1350</v>
      </c>
      <c r="K221" s="33" t="s">
        <v>1351</v>
      </c>
      <c r="L221" s="33" t="s">
        <v>1352</v>
      </c>
      <c r="M221" s="33" t="s">
        <v>687</v>
      </c>
      <c r="N221" s="45"/>
    </row>
    <row r="222" s="7" customFormat="1" ht="115" customHeight="1" spans="1:14">
      <c r="A222" s="30">
        <f>SUBTOTAL(103,$C$7:C222)*1</f>
        <v>197</v>
      </c>
      <c r="B222" s="33" t="s">
        <v>1353</v>
      </c>
      <c r="C222" s="33" t="s">
        <v>1354</v>
      </c>
      <c r="D222" s="34" t="s">
        <v>1355</v>
      </c>
      <c r="E222" s="33" t="s">
        <v>489</v>
      </c>
      <c r="F222" s="33" t="s">
        <v>1356</v>
      </c>
      <c r="G222" s="40" t="s">
        <v>70</v>
      </c>
      <c r="H222" s="35">
        <v>42957</v>
      </c>
      <c r="I222" s="35">
        <v>10000</v>
      </c>
      <c r="J222" s="58" t="s">
        <v>1357</v>
      </c>
      <c r="K222" s="58" t="s">
        <v>1358</v>
      </c>
      <c r="L222" s="33" t="s">
        <v>1359</v>
      </c>
      <c r="M222" s="33" t="s">
        <v>687</v>
      </c>
      <c r="N222" s="45"/>
    </row>
    <row r="223" s="7" customFormat="1" ht="115" customHeight="1" spans="1:14">
      <c r="A223" s="30">
        <f>SUBTOTAL(103,$C$7:C223)*1</f>
        <v>198</v>
      </c>
      <c r="B223" s="33" t="s">
        <v>1360</v>
      </c>
      <c r="C223" s="33" t="s">
        <v>1361</v>
      </c>
      <c r="D223" s="34" t="s">
        <v>1362</v>
      </c>
      <c r="E223" s="33" t="s">
        <v>489</v>
      </c>
      <c r="F223" s="33" t="s">
        <v>1363</v>
      </c>
      <c r="G223" s="31" t="s">
        <v>99</v>
      </c>
      <c r="H223" s="35">
        <v>66204</v>
      </c>
      <c r="I223" s="60">
        <v>8000</v>
      </c>
      <c r="J223" s="58" t="s">
        <v>1364</v>
      </c>
      <c r="K223" s="58" t="s">
        <v>1365</v>
      </c>
      <c r="L223" s="33" t="s">
        <v>1366</v>
      </c>
      <c r="M223" s="33" t="s">
        <v>687</v>
      </c>
      <c r="N223" s="45"/>
    </row>
    <row r="224" s="7" customFormat="1" ht="115" customHeight="1" spans="1:14">
      <c r="A224" s="30">
        <f>SUBTOTAL(103,$C$7:C224)*1</f>
        <v>199</v>
      </c>
      <c r="B224" s="33" t="s">
        <v>1367</v>
      </c>
      <c r="C224" s="33" t="s">
        <v>1368</v>
      </c>
      <c r="D224" s="34" t="s">
        <v>1369</v>
      </c>
      <c r="E224" s="33" t="s">
        <v>489</v>
      </c>
      <c r="F224" s="33" t="s">
        <v>1370</v>
      </c>
      <c r="G224" s="33" t="s">
        <v>99</v>
      </c>
      <c r="H224" s="35">
        <v>36226</v>
      </c>
      <c r="I224" s="60">
        <v>1000</v>
      </c>
      <c r="J224" s="56" t="s">
        <v>1371</v>
      </c>
      <c r="K224" s="63" t="s">
        <v>1372</v>
      </c>
      <c r="L224" s="33" t="s">
        <v>1008</v>
      </c>
      <c r="M224" s="33" t="s">
        <v>687</v>
      </c>
      <c r="N224" s="45"/>
    </row>
    <row r="225" s="7" customFormat="1" ht="115" customHeight="1" spans="1:14">
      <c r="A225" s="30">
        <f>SUBTOTAL(103,$C$7:C225)*1</f>
        <v>200</v>
      </c>
      <c r="B225" s="33" t="s">
        <v>1373</v>
      </c>
      <c r="C225" s="33" t="s">
        <v>1374</v>
      </c>
      <c r="D225" s="34" t="s">
        <v>1375</v>
      </c>
      <c r="E225" s="33" t="s">
        <v>489</v>
      </c>
      <c r="F225" s="33" t="s">
        <v>1376</v>
      </c>
      <c r="G225" s="33" t="s">
        <v>30</v>
      </c>
      <c r="H225" s="35">
        <v>248421</v>
      </c>
      <c r="I225" s="59">
        <v>3000</v>
      </c>
      <c r="J225" s="33" t="s">
        <v>1377</v>
      </c>
      <c r="K225" s="33" t="s">
        <v>1378</v>
      </c>
      <c r="L225" s="33" t="s">
        <v>1352</v>
      </c>
      <c r="M225" s="33" t="s">
        <v>687</v>
      </c>
      <c r="N225" s="45"/>
    </row>
    <row r="226" s="7" customFormat="1" ht="115" customHeight="1" spans="1:14">
      <c r="A226" s="30">
        <f>SUBTOTAL(103,$C$7:C226)*1</f>
        <v>201</v>
      </c>
      <c r="B226" s="33" t="s">
        <v>1379</v>
      </c>
      <c r="C226" s="33" t="s">
        <v>1380</v>
      </c>
      <c r="D226" s="34" t="s">
        <v>1381</v>
      </c>
      <c r="E226" s="33" t="s">
        <v>489</v>
      </c>
      <c r="F226" s="33" t="s">
        <v>1382</v>
      </c>
      <c r="G226" s="33" t="s">
        <v>30</v>
      </c>
      <c r="H226" s="35">
        <v>513249</v>
      </c>
      <c r="I226" s="59">
        <v>2400</v>
      </c>
      <c r="J226" s="33" t="s">
        <v>1383</v>
      </c>
      <c r="K226" s="33" t="s">
        <v>1384</v>
      </c>
      <c r="L226" s="33" t="s">
        <v>1352</v>
      </c>
      <c r="M226" s="33" t="s">
        <v>687</v>
      </c>
      <c r="N226" s="45"/>
    </row>
    <row r="227" s="7" customFormat="1" ht="115" customHeight="1" spans="1:14">
      <c r="A227" s="30">
        <f>SUBTOTAL(103,$C$7:C227)*1</f>
        <v>202</v>
      </c>
      <c r="B227" s="33" t="s">
        <v>1385</v>
      </c>
      <c r="C227" s="33" t="s">
        <v>1386</v>
      </c>
      <c r="D227" s="34" t="s">
        <v>1387</v>
      </c>
      <c r="E227" s="33" t="s">
        <v>489</v>
      </c>
      <c r="F227" s="33" t="s">
        <v>1388</v>
      </c>
      <c r="G227" s="33" t="s">
        <v>30</v>
      </c>
      <c r="H227" s="35">
        <v>102430</v>
      </c>
      <c r="I227" s="59">
        <v>2000</v>
      </c>
      <c r="J227" s="47" t="s">
        <v>1389</v>
      </c>
      <c r="K227" s="47" t="s">
        <v>1390</v>
      </c>
      <c r="L227" s="33" t="s">
        <v>1352</v>
      </c>
      <c r="M227" s="33" t="s">
        <v>687</v>
      </c>
      <c r="N227" s="45"/>
    </row>
    <row r="228" s="7" customFormat="1" ht="115" customHeight="1" spans="1:14">
      <c r="A228" s="30">
        <f>SUBTOTAL(103,$C$7:C228)*1</f>
        <v>203</v>
      </c>
      <c r="B228" s="33" t="s">
        <v>1391</v>
      </c>
      <c r="C228" s="33" t="s">
        <v>1392</v>
      </c>
      <c r="D228" s="34" t="s">
        <v>1393</v>
      </c>
      <c r="E228" s="33" t="s">
        <v>489</v>
      </c>
      <c r="F228" s="33" t="s">
        <v>1394</v>
      </c>
      <c r="G228" s="33" t="s">
        <v>30</v>
      </c>
      <c r="H228" s="35">
        <v>148352</v>
      </c>
      <c r="I228" s="59">
        <v>15000</v>
      </c>
      <c r="J228" s="68" t="s">
        <v>1395</v>
      </c>
      <c r="K228" s="33" t="s">
        <v>1344</v>
      </c>
      <c r="L228" s="33" t="s">
        <v>1396</v>
      </c>
      <c r="M228" s="33" t="s">
        <v>687</v>
      </c>
      <c r="N228" s="45"/>
    </row>
    <row r="229" s="7" customFormat="1" ht="115" customHeight="1" spans="1:14">
      <c r="A229" s="30">
        <f>SUBTOTAL(103,$C$7:C229)*1</f>
        <v>204</v>
      </c>
      <c r="B229" s="33" t="s">
        <v>1397</v>
      </c>
      <c r="C229" s="33" t="s">
        <v>1398</v>
      </c>
      <c r="D229" s="34" t="s">
        <v>1399</v>
      </c>
      <c r="E229" s="33" t="s">
        <v>1400</v>
      </c>
      <c r="F229" s="33" t="s">
        <v>1401</v>
      </c>
      <c r="G229" s="40" t="s">
        <v>70</v>
      </c>
      <c r="H229" s="60">
        <v>54000</v>
      </c>
      <c r="I229" s="60">
        <v>8000</v>
      </c>
      <c r="J229" s="56" t="s">
        <v>1402</v>
      </c>
      <c r="K229" s="63" t="s">
        <v>1403</v>
      </c>
      <c r="L229" s="33" t="s">
        <v>1404</v>
      </c>
      <c r="M229" s="33" t="s">
        <v>687</v>
      </c>
      <c r="N229" s="45"/>
    </row>
    <row r="230" s="7" customFormat="1" ht="115" customHeight="1" spans="1:14">
      <c r="A230" s="30">
        <f>SUBTOTAL(103,$C$7:C230)*1</f>
        <v>205</v>
      </c>
      <c r="B230" s="33" t="s">
        <v>1405</v>
      </c>
      <c r="C230" s="33" t="s">
        <v>1405</v>
      </c>
      <c r="D230" s="34" t="s">
        <v>1406</v>
      </c>
      <c r="E230" s="33" t="s">
        <v>1400</v>
      </c>
      <c r="F230" s="33" t="s">
        <v>1407</v>
      </c>
      <c r="G230" s="40" t="s">
        <v>70</v>
      </c>
      <c r="H230" s="35">
        <v>100000</v>
      </c>
      <c r="I230" s="35">
        <v>1500</v>
      </c>
      <c r="J230" s="58" t="s">
        <v>1408</v>
      </c>
      <c r="K230" s="58" t="s">
        <v>1409</v>
      </c>
      <c r="L230" s="33" t="s">
        <v>1410</v>
      </c>
      <c r="M230" s="33" t="s">
        <v>687</v>
      </c>
      <c r="N230" s="45"/>
    </row>
    <row r="231" s="7" customFormat="1" ht="115" customHeight="1" spans="1:14">
      <c r="A231" s="30">
        <f>SUBTOTAL(103,$C$7:C231)*1</f>
        <v>206</v>
      </c>
      <c r="B231" s="33" t="s">
        <v>1411</v>
      </c>
      <c r="C231" s="33" t="s">
        <v>1412</v>
      </c>
      <c r="D231" s="34" t="s">
        <v>1413</v>
      </c>
      <c r="E231" s="33" t="s">
        <v>1400</v>
      </c>
      <c r="F231" s="33" t="s">
        <v>1414</v>
      </c>
      <c r="G231" s="31" t="s">
        <v>99</v>
      </c>
      <c r="H231" s="35">
        <v>18000</v>
      </c>
      <c r="I231" s="60">
        <v>3000</v>
      </c>
      <c r="J231" s="56" t="s">
        <v>1415</v>
      </c>
      <c r="K231" s="63" t="s">
        <v>1416</v>
      </c>
      <c r="L231" s="33" t="s">
        <v>1417</v>
      </c>
      <c r="M231" s="33" t="s">
        <v>687</v>
      </c>
      <c r="N231" s="45"/>
    </row>
    <row r="232" s="7" customFormat="1" ht="151" customHeight="1" spans="1:14">
      <c r="A232" s="30">
        <f>SUBTOTAL(103,$C$7:C232)*1</f>
        <v>207</v>
      </c>
      <c r="B232" s="33" t="s">
        <v>1418</v>
      </c>
      <c r="C232" s="33" t="s">
        <v>1419</v>
      </c>
      <c r="D232" s="34" t="s">
        <v>1420</v>
      </c>
      <c r="E232" s="33" t="s">
        <v>1400</v>
      </c>
      <c r="F232" s="33" t="s">
        <v>1421</v>
      </c>
      <c r="G232" s="31" t="s">
        <v>99</v>
      </c>
      <c r="H232" s="35">
        <v>500000</v>
      </c>
      <c r="I232" s="59">
        <v>10000</v>
      </c>
      <c r="J232" s="68" t="s">
        <v>1422</v>
      </c>
      <c r="K232" s="33" t="s">
        <v>1423</v>
      </c>
      <c r="L232" s="33" t="s">
        <v>1424</v>
      </c>
      <c r="M232" s="33" t="s">
        <v>687</v>
      </c>
      <c r="N232" s="45"/>
    </row>
    <row r="233" s="7" customFormat="1" ht="115" customHeight="1" spans="1:14">
      <c r="A233" s="30">
        <f>SUBTOTAL(103,$C$7:C233)*1</f>
        <v>208</v>
      </c>
      <c r="B233" s="33" t="s">
        <v>1425</v>
      </c>
      <c r="C233" s="33" t="s">
        <v>1426</v>
      </c>
      <c r="D233" s="34" t="s">
        <v>1427</v>
      </c>
      <c r="E233" s="33" t="s">
        <v>1400</v>
      </c>
      <c r="F233" s="33" t="s">
        <v>1428</v>
      </c>
      <c r="G233" s="33" t="s">
        <v>99</v>
      </c>
      <c r="H233" s="35">
        <v>80000</v>
      </c>
      <c r="I233" s="60">
        <v>5000</v>
      </c>
      <c r="J233" s="56" t="s">
        <v>1429</v>
      </c>
      <c r="K233" s="63" t="s">
        <v>1430</v>
      </c>
      <c r="L233" s="33" t="s">
        <v>1431</v>
      </c>
      <c r="M233" s="33" t="s">
        <v>687</v>
      </c>
      <c r="N233" s="45"/>
    </row>
    <row r="234" s="7" customFormat="1" ht="115" customHeight="1" spans="1:14">
      <c r="A234" s="30">
        <f>SUBTOTAL(103,$C$7:C234)*1</f>
        <v>209</v>
      </c>
      <c r="B234" s="33" t="s">
        <v>1432</v>
      </c>
      <c r="C234" s="33" t="s">
        <v>1433</v>
      </c>
      <c r="D234" s="34" t="s">
        <v>1434</v>
      </c>
      <c r="E234" s="33" t="s">
        <v>1400</v>
      </c>
      <c r="F234" s="33" t="s">
        <v>1435</v>
      </c>
      <c r="G234" s="33" t="s">
        <v>99</v>
      </c>
      <c r="H234" s="35">
        <v>50000</v>
      </c>
      <c r="I234" s="60">
        <v>10000</v>
      </c>
      <c r="J234" s="56" t="s">
        <v>1436</v>
      </c>
      <c r="K234" s="63" t="s">
        <v>1437</v>
      </c>
      <c r="L234" s="33" t="s">
        <v>1438</v>
      </c>
      <c r="M234" s="33" t="s">
        <v>687</v>
      </c>
      <c r="N234" s="45"/>
    </row>
    <row r="235" s="7" customFormat="1" ht="137" customHeight="1" spans="1:14">
      <c r="A235" s="30">
        <f>SUBTOTAL(103,$C$7:C235)*1</f>
        <v>210</v>
      </c>
      <c r="B235" s="33" t="s">
        <v>1439</v>
      </c>
      <c r="C235" s="33" t="s">
        <v>1440</v>
      </c>
      <c r="D235" s="34" t="s">
        <v>1441</v>
      </c>
      <c r="E235" s="33" t="s">
        <v>643</v>
      </c>
      <c r="F235" s="33" t="s">
        <v>1442</v>
      </c>
      <c r="G235" s="33" t="s">
        <v>63</v>
      </c>
      <c r="H235" s="35">
        <v>31355</v>
      </c>
      <c r="I235" s="35">
        <v>5000</v>
      </c>
      <c r="J235" s="33" t="s">
        <v>1443</v>
      </c>
      <c r="K235" s="33" t="s">
        <v>1444</v>
      </c>
      <c r="L235" s="33" t="s">
        <v>1445</v>
      </c>
      <c r="M235" s="33" t="s">
        <v>687</v>
      </c>
      <c r="N235" s="49"/>
    </row>
    <row r="236" s="1" customFormat="1" ht="49" customHeight="1" spans="1:14">
      <c r="A236" s="25" t="s">
        <v>1446</v>
      </c>
      <c r="B236" s="26"/>
      <c r="C236" s="27"/>
      <c r="D236" s="28">
        <f>COUNTA(A237:A293)</f>
        <v>57</v>
      </c>
      <c r="E236" s="29"/>
      <c r="F236" s="29"/>
      <c r="G236" s="29"/>
      <c r="H236" s="24">
        <f>SUM(H237:H293)</f>
        <v>6770676.64</v>
      </c>
      <c r="I236" s="24">
        <f>SUM(I237:I293)</f>
        <v>723030</v>
      </c>
      <c r="J236" s="33"/>
      <c r="K236" s="33"/>
      <c r="L236" s="33"/>
      <c r="M236" s="33"/>
      <c r="N236" s="45"/>
    </row>
    <row r="237" s="1" customFormat="1" ht="115" customHeight="1" spans="1:14">
      <c r="A237" s="30">
        <f>SUBTOTAL(103,$C$7:C237)*1</f>
        <v>211</v>
      </c>
      <c r="B237" s="33" t="s">
        <v>1447</v>
      </c>
      <c r="C237" s="33" t="s">
        <v>1447</v>
      </c>
      <c r="D237" s="34" t="s">
        <v>1448</v>
      </c>
      <c r="E237" s="33" t="s">
        <v>1449</v>
      </c>
      <c r="F237" s="33" t="s">
        <v>1450</v>
      </c>
      <c r="G237" s="40" t="s">
        <v>70</v>
      </c>
      <c r="H237" s="35">
        <v>100000</v>
      </c>
      <c r="I237" s="35">
        <v>25000</v>
      </c>
      <c r="J237" s="33" t="s">
        <v>1451</v>
      </c>
      <c r="K237" s="33" t="s">
        <v>1452</v>
      </c>
      <c r="L237" s="33" t="s">
        <v>1453</v>
      </c>
      <c r="M237" s="33" t="s">
        <v>1446</v>
      </c>
      <c r="N237" s="45"/>
    </row>
    <row r="238" s="1" customFormat="1" ht="115" customHeight="1" spans="1:14">
      <c r="A238" s="30">
        <f>SUBTOTAL(103,$C$7:C238)*1</f>
        <v>212</v>
      </c>
      <c r="B238" s="33" t="s">
        <v>1454</v>
      </c>
      <c r="C238" s="33" t="s">
        <v>1455</v>
      </c>
      <c r="D238" s="34" t="s">
        <v>1456</v>
      </c>
      <c r="E238" s="33" t="s">
        <v>720</v>
      </c>
      <c r="F238" s="33" t="s">
        <v>1457</v>
      </c>
      <c r="G238" s="33" t="s">
        <v>99</v>
      </c>
      <c r="H238" s="35">
        <v>23337</v>
      </c>
      <c r="I238" s="35">
        <v>3000</v>
      </c>
      <c r="J238" s="33" t="s">
        <v>1458</v>
      </c>
      <c r="K238" s="33" t="s">
        <v>1459</v>
      </c>
      <c r="L238" s="33" t="s">
        <v>1460</v>
      </c>
      <c r="M238" s="33" t="s">
        <v>1446</v>
      </c>
      <c r="N238" s="45"/>
    </row>
    <row r="239" s="1" customFormat="1" ht="115" customHeight="1" spans="1:14">
      <c r="A239" s="30">
        <f>SUBTOTAL(103,$C$7:C239)*1</f>
        <v>213</v>
      </c>
      <c r="B239" s="33" t="s">
        <v>1461</v>
      </c>
      <c r="C239" s="33" t="s">
        <v>1462</v>
      </c>
      <c r="D239" s="34" t="s">
        <v>1463</v>
      </c>
      <c r="E239" s="33" t="s">
        <v>677</v>
      </c>
      <c r="F239" s="33" t="s">
        <v>1464</v>
      </c>
      <c r="G239" s="33" t="s">
        <v>43</v>
      </c>
      <c r="H239" s="35">
        <v>337600</v>
      </c>
      <c r="I239" s="35">
        <v>10000</v>
      </c>
      <c r="J239" s="33" t="s">
        <v>1465</v>
      </c>
      <c r="K239" s="33" t="s">
        <v>1466</v>
      </c>
      <c r="L239" s="33" t="s">
        <v>1467</v>
      </c>
      <c r="M239" s="33" t="s">
        <v>1446</v>
      </c>
      <c r="N239" s="45"/>
    </row>
    <row r="240" s="1" customFormat="1" ht="115" customHeight="1" spans="1:14">
      <c r="A240" s="30">
        <f>SUBTOTAL(103,$C$7:C240)*1</f>
        <v>214</v>
      </c>
      <c r="B240" s="33" t="s">
        <v>1468</v>
      </c>
      <c r="C240" s="33" t="s">
        <v>1468</v>
      </c>
      <c r="D240" s="34" t="s">
        <v>1469</v>
      </c>
      <c r="E240" s="33" t="s">
        <v>791</v>
      </c>
      <c r="F240" s="33" t="s">
        <v>1470</v>
      </c>
      <c r="G240" s="33" t="s">
        <v>123</v>
      </c>
      <c r="H240" s="35">
        <v>37835.04</v>
      </c>
      <c r="I240" s="35">
        <v>15730</v>
      </c>
      <c r="J240" s="33" t="s">
        <v>1471</v>
      </c>
      <c r="K240" s="33" t="s">
        <v>1472</v>
      </c>
      <c r="L240" s="33" t="s">
        <v>1473</v>
      </c>
      <c r="M240" s="33" t="s">
        <v>1446</v>
      </c>
      <c r="N240" s="45"/>
    </row>
    <row r="241" s="1" customFormat="1" ht="115" customHeight="1" spans="1:14">
      <c r="A241" s="30">
        <f>SUBTOTAL(103,$C$7:C241)*1</f>
        <v>215</v>
      </c>
      <c r="B241" s="33" t="s">
        <v>1474</v>
      </c>
      <c r="C241" s="33" t="s">
        <v>1475</v>
      </c>
      <c r="D241" s="34" t="s">
        <v>1476</v>
      </c>
      <c r="E241" s="33" t="s">
        <v>791</v>
      </c>
      <c r="F241" s="33" t="s">
        <v>1477</v>
      </c>
      <c r="G241" s="33" t="s">
        <v>23</v>
      </c>
      <c r="H241" s="35">
        <v>71000</v>
      </c>
      <c r="I241" s="35">
        <v>5000</v>
      </c>
      <c r="J241" s="33" t="s">
        <v>1478</v>
      </c>
      <c r="K241" s="33" t="s">
        <v>1479</v>
      </c>
      <c r="L241" s="33" t="s">
        <v>1480</v>
      </c>
      <c r="M241" s="33" t="s">
        <v>1446</v>
      </c>
      <c r="N241" s="45"/>
    </row>
    <row r="242" s="1" customFormat="1" ht="115" customHeight="1" spans="1:14">
      <c r="A242" s="30">
        <f>SUBTOTAL(103,$C$7:C242)*1</f>
        <v>216</v>
      </c>
      <c r="B242" s="33" t="s">
        <v>1481</v>
      </c>
      <c r="C242" s="33" t="s">
        <v>1481</v>
      </c>
      <c r="D242" s="34" t="s">
        <v>1482</v>
      </c>
      <c r="E242" s="33" t="s">
        <v>799</v>
      </c>
      <c r="F242" s="33" t="s">
        <v>1483</v>
      </c>
      <c r="G242" s="33" t="s">
        <v>99</v>
      </c>
      <c r="H242" s="35">
        <v>91800</v>
      </c>
      <c r="I242" s="35">
        <v>8000</v>
      </c>
      <c r="J242" s="33" t="s">
        <v>1484</v>
      </c>
      <c r="K242" s="33" t="s">
        <v>1485</v>
      </c>
      <c r="L242" s="33" t="s">
        <v>1486</v>
      </c>
      <c r="M242" s="33" t="s">
        <v>1446</v>
      </c>
      <c r="N242" s="45"/>
    </row>
    <row r="243" s="1" customFormat="1" ht="115" customHeight="1" spans="1:14">
      <c r="A243" s="30">
        <f>SUBTOTAL(103,$C$7:C243)*1</f>
        <v>217</v>
      </c>
      <c r="B243" s="33" t="s">
        <v>1487</v>
      </c>
      <c r="C243" s="33" t="s">
        <v>1488</v>
      </c>
      <c r="D243" s="34" t="s">
        <v>1489</v>
      </c>
      <c r="E243" s="33" t="s">
        <v>807</v>
      </c>
      <c r="F243" s="33" t="s">
        <v>1490</v>
      </c>
      <c r="G243" s="31" t="s">
        <v>99</v>
      </c>
      <c r="H243" s="35">
        <v>50000</v>
      </c>
      <c r="I243" s="35">
        <v>5000</v>
      </c>
      <c r="J243" s="47" t="s">
        <v>1491</v>
      </c>
      <c r="K243" s="47" t="s">
        <v>1492</v>
      </c>
      <c r="L243" s="33" t="s">
        <v>1493</v>
      </c>
      <c r="M243" s="33" t="s">
        <v>1446</v>
      </c>
      <c r="N243" s="45"/>
    </row>
    <row r="244" s="1" customFormat="1" ht="115" customHeight="1" spans="1:14">
      <c r="A244" s="30">
        <f>SUBTOTAL(103,$C$7:C244)*1</f>
        <v>218</v>
      </c>
      <c r="B244" s="33" t="s">
        <v>1494</v>
      </c>
      <c r="C244" s="33" t="s">
        <v>1495</v>
      </c>
      <c r="D244" s="34" t="s">
        <v>1496</v>
      </c>
      <c r="E244" s="33" t="s">
        <v>1497</v>
      </c>
      <c r="F244" s="33" t="s">
        <v>1498</v>
      </c>
      <c r="G244" s="33" t="s">
        <v>168</v>
      </c>
      <c r="H244" s="35">
        <v>89665</v>
      </c>
      <c r="I244" s="35">
        <v>10000</v>
      </c>
      <c r="J244" s="33" t="s">
        <v>1458</v>
      </c>
      <c r="K244" s="33" t="s">
        <v>1499</v>
      </c>
      <c r="L244" s="33" t="s">
        <v>1500</v>
      </c>
      <c r="M244" s="33" t="s">
        <v>1446</v>
      </c>
      <c r="N244" s="45"/>
    </row>
    <row r="245" s="1" customFormat="1" ht="115" customHeight="1" spans="1:14">
      <c r="A245" s="30">
        <f>SUBTOTAL(103,$C$7:C245)*1</f>
        <v>219</v>
      </c>
      <c r="B245" s="33" t="s">
        <v>1501</v>
      </c>
      <c r="C245" s="33" t="s">
        <v>1501</v>
      </c>
      <c r="D245" s="34" t="s">
        <v>1502</v>
      </c>
      <c r="E245" s="33" t="s">
        <v>1503</v>
      </c>
      <c r="F245" s="33" t="s">
        <v>1504</v>
      </c>
      <c r="G245" s="33" t="s">
        <v>23</v>
      </c>
      <c r="H245" s="35">
        <v>121233</v>
      </c>
      <c r="I245" s="35">
        <v>10000</v>
      </c>
      <c r="J245" s="33" t="s">
        <v>1505</v>
      </c>
      <c r="K245" s="33" t="s">
        <v>1459</v>
      </c>
      <c r="L245" s="33" t="s">
        <v>1506</v>
      </c>
      <c r="M245" s="33" t="s">
        <v>1446</v>
      </c>
      <c r="N245" s="45"/>
    </row>
    <row r="246" s="1" customFormat="1" ht="115" customHeight="1" spans="1:14">
      <c r="A246" s="30">
        <f>SUBTOTAL(103,$C$7:C246)*1</f>
        <v>220</v>
      </c>
      <c r="B246" s="33" t="s">
        <v>1507</v>
      </c>
      <c r="C246" s="33" t="s">
        <v>1508</v>
      </c>
      <c r="D246" s="34" t="s">
        <v>1509</v>
      </c>
      <c r="E246" s="33" t="s">
        <v>527</v>
      </c>
      <c r="F246" s="33" t="s">
        <v>1510</v>
      </c>
      <c r="G246" s="33" t="s">
        <v>70</v>
      </c>
      <c r="H246" s="35">
        <v>77706</v>
      </c>
      <c r="I246" s="35">
        <v>15000</v>
      </c>
      <c r="J246" s="33" t="s">
        <v>1511</v>
      </c>
      <c r="K246" s="33" t="s">
        <v>1505</v>
      </c>
      <c r="L246" s="33" t="s">
        <v>1512</v>
      </c>
      <c r="M246" s="33" t="s">
        <v>1446</v>
      </c>
      <c r="N246" s="45"/>
    </row>
    <row r="247" s="1" customFormat="1" ht="115" customHeight="1" spans="1:14">
      <c r="A247" s="30">
        <f>SUBTOTAL(103,$C$7:C247)*1</f>
        <v>221</v>
      </c>
      <c r="B247" s="33" t="s">
        <v>1513</v>
      </c>
      <c r="C247" s="33" t="s">
        <v>1514</v>
      </c>
      <c r="D247" s="34" t="s">
        <v>1515</v>
      </c>
      <c r="E247" s="33" t="s">
        <v>527</v>
      </c>
      <c r="F247" s="33" t="s">
        <v>1516</v>
      </c>
      <c r="G247" s="40" t="s">
        <v>70</v>
      </c>
      <c r="H247" s="35">
        <v>12954</v>
      </c>
      <c r="I247" s="35">
        <v>5000</v>
      </c>
      <c r="J247" s="69" t="s">
        <v>1517</v>
      </c>
      <c r="K247" s="33" t="s">
        <v>1518</v>
      </c>
      <c r="L247" s="33" t="s">
        <v>1519</v>
      </c>
      <c r="M247" s="33" t="s">
        <v>1446</v>
      </c>
      <c r="N247" s="45"/>
    </row>
    <row r="248" s="1" customFormat="1" ht="115" customHeight="1" spans="1:14">
      <c r="A248" s="30">
        <f>SUBTOTAL(103,$C$7:C248)*1</f>
        <v>222</v>
      </c>
      <c r="B248" s="33" t="s">
        <v>1520</v>
      </c>
      <c r="C248" s="33" t="s">
        <v>1521</v>
      </c>
      <c r="D248" s="34" t="s">
        <v>1522</v>
      </c>
      <c r="E248" s="33" t="s">
        <v>145</v>
      </c>
      <c r="F248" s="33" t="s">
        <v>1523</v>
      </c>
      <c r="G248" s="33" t="s">
        <v>23</v>
      </c>
      <c r="H248" s="35">
        <v>640000</v>
      </c>
      <c r="I248" s="35">
        <v>30000</v>
      </c>
      <c r="J248" s="47" t="s">
        <v>1524</v>
      </c>
      <c r="K248" s="47" t="s">
        <v>1525</v>
      </c>
      <c r="L248" s="33" t="s">
        <v>1526</v>
      </c>
      <c r="M248" s="33" t="s">
        <v>1446</v>
      </c>
      <c r="N248" s="45"/>
    </row>
    <row r="249" s="1" customFormat="1" ht="115" customHeight="1" spans="1:14">
      <c r="A249" s="30">
        <f>SUBTOTAL(103,$C$7:C249)*1</f>
        <v>223</v>
      </c>
      <c r="B249" s="33" t="s">
        <v>1527</v>
      </c>
      <c r="C249" s="33" t="s">
        <v>1528</v>
      </c>
      <c r="D249" s="34" t="s">
        <v>1529</v>
      </c>
      <c r="E249" s="33" t="s">
        <v>548</v>
      </c>
      <c r="F249" s="33" t="s">
        <v>1530</v>
      </c>
      <c r="G249" s="33" t="s">
        <v>43</v>
      </c>
      <c r="H249" s="35">
        <v>223841</v>
      </c>
      <c r="I249" s="35">
        <v>6500</v>
      </c>
      <c r="J249" s="33" t="s">
        <v>1531</v>
      </c>
      <c r="K249" s="33" t="s">
        <v>1532</v>
      </c>
      <c r="L249" s="33" t="s">
        <v>1533</v>
      </c>
      <c r="M249" s="33" t="s">
        <v>1446</v>
      </c>
      <c r="N249" s="45"/>
    </row>
    <row r="250" s="1" customFormat="1" ht="115" customHeight="1" spans="1:14">
      <c r="A250" s="30">
        <f>SUBTOTAL(103,$C$7:C250)*1</f>
        <v>224</v>
      </c>
      <c r="B250" s="33" t="s">
        <v>1534</v>
      </c>
      <c r="C250" s="33" t="s">
        <v>1535</v>
      </c>
      <c r="D250" s="34" t="s">
        <v>1536</v>
      </c>
      <c r="E250" s="33" t="s">
        <v>857</v>
      </c>
      <c r="F250" s="33" t="s">
        <v>1537</v>
      </c>
      <c r="G250" s="33" t="s">
        <v>83</v>
      </c>
      <c r="H250" s="35">
        <v>60000</v>
      </c>
      <c r="I250" s="35">
        <v>10000</v>
      </c>
      <c r="J250" s="33" t="s">
        <v>1538</v>
      </c>
      <c r="K250" s="33" t="s">
        <v>1539</v>
      </c>
      <c r="L250" s="33" t="s">
        <v>1540</v>
      </c>
      <c r="M250" s="33" t="s">
        <v>1446</v>
      </c>
      <c r="N250" s="45"/>
    </row>
    <row r="251" s="1" customFormat="1" ht="115" customHeight="1" spans="1:14">
      <c r="A251" s="30">
        <f>SUBTOTAL(103,$C$7:C251)*1</f>
        <v>225</v>
      </c>
      <c r="B251" s="33" t="s">
        <v>1541</v>
      </c>
      <c r="C251" s="33" t="s">
        <v>1542</v>
      </c>
      <c r="D251" s="34" t="s">
        <v>1543</v>
      </c>
      <c r="E251" s="33" t="s">
        <v>857</v>
      </c>
      <c r="F251" s="33" t="s">
        <v>1544</v>
      </c>
      <c r="G251" s="33" t="s">
        <v>70</v>
      </c>
      <c r="H251" s="35">
        <v>43000</v>
      </c>
      <c r="I251" s="35">
        <v>15000</v>
      </c>
      <c r="J251" s="33" t="s">
        <v>1545</v>
      </c>
      <c r="K251" s="33" t="s">
        <v>1459</v>
      </c>
      <c r="L251" s="33" t="s">
        <v>1546</v>
      </c>
      <c r="M251" s="33" t="s">
        <v>1446</v>
      </c>
      <c r="N251" s="45"/>
    </row>
    <row r="252" s="1" customFormat="1" ht="115" customHeight="1" spans="1:14">
      <c r="A252" s="30">
        <f>SUBTOTAL(103,$C$7:C252)*1</f>
        <v>226</v>
      </c>
      <c r="B252" s="33" t="s">
        <v>1547</v>
      </c>
      <c r="C252" s="33" t="s">
        <v>1548</v>
      </c>
      <c r="D252" s="34" t="s">
        <v>1549</v>
      </c>
      <c r="E252" s="33" t="s">
        <v>857</v>
      </c>
      <c r="F252" s="33" t="s">
        <v>1550</v>
      </c>
      <c r="G252" s="33" t="s">
        <v>99</v>
      </c>
      <c r="H252" s="35">
        <v>120000</v>
      </c>
      <c r="I252" s="35">
        <v>30000</v>
      </c>
      <c r="J252" s="33" t="s">
        <v>1551</v>
      </c>
      <c r="K252" s="33" t="s">
        <v>1552</v>
      </c>
      <c r="L252" s="33" t="s">
        <v>1553</v>
      </c>
      <c r="M252" s="33" t="s">
        <v>1446</v>
      </c>
      <c r="N252" s="45"/>
    </row>
    <row r="253" s="1" customFormat="1" ht="115" customHeight="1" spans="1:14">
      <c r="A253" s="30">
        <f>SUBTOTAL(103,$C$7:C253)*1</f>
        <v>227</v>
      </c>
      <c r="B253" s="33" t="s">
        <v>1554</v>
      </c>
      <c r="C253" s="33" t="s">
        <v>1555</v>
      </c>
      <c r="D253" s="34" t="s">
        <v>1556</v>
      </c>
      <c r="E253" s="33" t="s">
        <v>857</v>
      </c>
      <c r="F253" s="33" t="s">
        <v>1557</v>
      </c>
      <c r="G253" s="33" t="s">
        <v>30</v>
      </c>
      <c r="H253" s="35">
        <v>40000</v>
      </c>
      <c r="I253" s="35">
        <v>10000</v>
      </c>
      <c r="J253" s="33" t="s">
        <v>1558</v>
      </c>
      <c r="K253" s="33" t="s">
        <v>1559</v>
      </c>
      <c r="L253" s="33" t="s">
        <v>1560</v>
      </c>
      <c r="M253" s="33" t="s">
        <v>1446</v>
      </c>
      <c r="N253" s="45"/>
    </row>
    <row r="254" s="1" customFormat="1" ht="134" customHeight="1" spans="1:14">
      <c r="A254" s="30">
        <f>SUBTOTAL(103,$C$7:C254)*1</f>
        <v>228</v>
      </c>
      <c r="B254" s="33" t="s">
        <v>1561</v>
      </c>
      <c r="C254" s="33" t="s">
        <v>1562</v>
      </c>
      <c r="D254" s="34" t="s">
        <v>1563</v>
      </c>
      <c r="E254" s="33" t="s">
        <v>857</v>
      </c>
      <c r="F254" s="33" t="s">
        <v>1564</v>
      </c>
      <c r="G254" s="33" t="s">
        <v>30</v>
      </c>
      <c r="H254" s="35">
        <v>100000</v>
      </c>
      <c r="I254" s="35">
        <v>3300</v>
      </c>
      <c r="J254" s="33" t="s">
        <v>1565</v>
      </c>
      <c r="K254" s="33" t="s">
        <v>1566</v>
      </c>
      <c r="L254" s="33" t="s">
        <v>1567</v>
      </c>
      <c r="M254" s="33" t="s">
        <v>1446</v>
      </c>
      <c r="N254" s="45"/>
    </row>
    <row r="255" s="1" customFormat="1" ht="115" customHeight="1" spans="1:14">
      <c r="A255" s="30">
        <f>SUBTOTAL(103,$C$7:C255)*1</f>
        <v>229</v>
      </c>
      <c r="B255" s="33" t="s">
        <v>1568</v>
      </c>
      <c r="C255" s="33" t="s">
        <v>1569</v>
      </c>
      <c r="D255" s="34" t="s">
        <v>1570</v>
      </c>
      <c r="E255" s="33" t="s">
        <v>857</v>
      </c>
      <c r="F255" s="33" t="s">
        <v>1571</v>
      </c>
      <c r="G255" s="33" t="s">
        <v>99</v>
      </c>
      <c r="H255" s="35">
        <v>185000</v>
      </c>
      <c r="I255" s="35">
        <v>25000</v>
      </c>
      <c r="J255" s="33" t="s">
        <v>1458</v>
      </c>
      <c r="K255" s="33" t="s">
        <v>1499</v>
      </c>
      <c r="L255" s="33" t="s">
        <v>1572</v>
      </c>
      <c r="M255" s="33" t="s">
        <v>1446</v>
      </c>
      <c r="N255" s="45"/>
    </row>
    <row r="256" s="1" customFormat="1" ht="115" customHeight="1" spans="1:14">
      <c r="A256" s="30">
        <f>SUBTOTAL(103,$C$7:C256)*1</f>
        <v>230</v>
      </c>
      <c r="B256" s="33" t="s">
        <v>1573</v>
      </c>
      <c r="C256" s="33" t="s">
        <v>1574</v>
      </c>
      <c r="D256" s="34" t="s">
        <v>1575</v>
      </c>
      <c r="E256" s="33" t="s">
        <v>922</v>
      </c>
      <c r="F256" s="33" t="s">
        <v>1576</v>
      </c>
      <c r="G256" s="40" t="s">
        <v>70</v>
      </c>
      <c r="H256" s="35">
        <v>26000</v>
      </c>
      <c r="I256" s="35">
        <v>5000</v>
      </c>
      <c r="J256" s="33" t="s">
        <v>1577</v>
      </c>
      <c r="K256" s="33" t="s">
        <v>1578</v>
      </c>
      <c r="L256" s="33" t="s">
        <v>1579</v>
      </c>
      <c r="M256" s="33" t="s">
        <v>1446</v>
      </c>
      <c r="N256" s="45"/>
    </row>
    <row r="257" s="1" customFormat="1" ht="115" customHeight="1" spans="1:14">
      <c r="A257" s="30">
        <f>SUBTOTAL(103,$C$7:C257)*1</f>
        <v>231</v>
      </c>
      <c r="B257" s="33" t="s">
        <v>1580</v>
      </c>
      <c r="C257" s="33" t="s">
        <v>1581</v>
      </c>
      <c r="D257" s="34" t="s">
        <v>1582</v>
      </c>
      <c r="E257" s="33" t="s">
        <v>489</v>
      </c>
      <c r="F257" s="33" t="s">
        <v>1583</v>
      </c>
      <c r="G257" s="33" t="s">
        <v>92</v>
      </c>
      <c r="H257" s="35">
        <v>15102.04</v>
      </c>
      <c r="I257" s="35">
        <v>5000</v>
      </c>
      <c r="J257" s="33" t="s">
        <v>1584</v>
      </c>
      <c r="K257" s="66" t="s">
        <v>1472</v>
      </c>
      <c r="L257" s="33" t="s">
        <v>1585</v>
      </c>
      <c r="M257" s="33" t="s">
        <v>1446</v>
      </c>
      <c r="N257" s="45"/>
    </row>
    <row r="258" s="1" customFormat="1" ht="115" customHeight="1" spans="1:14">
      <c r="A258" s="30">
        <f>SUBTOTAL(103,$C$7:C258)*1</f>
        <v>232</v>
      </c>
      <c r="B258" s="33" t="s">
        <v>1586</v>
      </c>
      <c r="C258" s="33" t="s">
        <v>1587</v>
      </c>
      <c r="D258" s="34" t="s">
        <v>1588</v>
      </c>
      <c r="E258" s="33" t="s">
        <v>573</v>
      </c>
      <c r="F258" s="33" t="s">
        <v>1589</v>
      </c>
      <c r="G258" s="40" t="s">
        <v>70</v>
      </c>
      <c r="H258" s="35">
        <v>32336</v>
      </c>
      <c r="I258" s="35">
        <v>10000</v>
      </c>
      <c r="J258" s="33" t="s">
        <v>1590</v>
      </c>
      <c r="K258" s="33" t="s">
        <v>1591</v>
      </c>
      <c r="L258" s="33" t="s">
        <v>1592</v>
      </c>
      <c r="M258" s="33" t="s">
        <v>1446</v>
      </c>
      <c r="N258" s="45"/>
    </row>
    <row r="259" s="1" customFormat="1" ht="115" customHeight="1" spans="1:14">
      <c r="A259" s="30">
        <f>SUBTOTAL(103,$C$7:C259)*1</f>
        <v>233</v>
      </c>
      <c r="B259" s="33" t="s">
        <v>1593</v>
      </c>
      <c r="C259" s="33" t="s">
        <v>1594</v>
      </c>
      <c r="D259" s="34" t="s">
        <v>1595</v>
      </c>
      <c r="E259" s="33" t="s">
        <v>489</v>
      </c>
      <c r="F259" s="33" t="s">
        <v>1596</v>
      </c>
      <c r="G259" s="40" t="s">
        <v>70</v>
      </c>
      <c r="H259" s="35">
        <v>23927.37</v>
      </c>
      <c r="I259" s="35">
        <v>5000</v>
      </c>
      <c r="J259" s="33" t="s">
        <v>1590</v>
      </c>
      <c r="K259" s="33" t="s">
        <v>1591</v>
      </c>
      <c r="L259" s="33" t="s">
        <v>1585</v>
      </c>
      <c r="M259" s="33" t="s">
        <v>1446</v>
      </c>
      <c r="N259" s="45"/>
    </row>
    <row r="260" s="1" customFormat="1" ht="115" customHeight="1" spans="1:14">
      <c r="A260" s="30">
        <f>SUBTOTAL(103,$C$7:C260)*1</f>
        <v>234</v>
      </c>
      <c r="B260" s="33" t="s">
        <v>1597</v>
      </c>
      <c r="C260" s="33" t="s">
        <v>1598</v>
      </c>
      <c r="D260" s="34" t="s">
        <v>1599</v>
      </c>
      <c r="E260" s="33" t="s">
        <v>573</v>
      </c>
      <c r="F260" s="33" t="s">
        <v>1600</v>
      </c>
      <c r="G260" s="40" t="s">
        <v>92</v>
      </c>
      <c r="H260" s="35">
        <v>148661.65</v>
      </c>
      <c r="I260" s="35">
        <v>10000</v>
      </c>
      <c r="J260" s="33" t="s">
        <v>1601</v>
      </c>
      <c r="K260" s="33" t="s">
        <v>1518</v>
      </c>
      <c r="L260" s="33" t="s">
        <v>1506</v>
      </c>
      <c r="M260" s="33" t="s">
        <v>1446</v>
      </c>
      <c r="N260" s="45"/>
    </row>
    <row r="261" s="1" customFormat="1" ht="115" customHeight="1" spans="1:14">
      <c r="A261" s="30">
        <f>SUBTOTAL(103,$C$7:C261)*1</f>
        <v>235</v>
      </c>
      <c r="B261" s="33" t="s">
        <v>1602</v>
      </c>
      <c r="C261" s="33" t="s">
        <v>1603</v>
      </c>
      <c r="D261" s="34" t="s">
        <v>1604</v>
      </c>
      <c r="E261" s="33" t="s">
        <v>573</v>
      </c>
      <c r="F261" s="33" t="s">
        <v>1605</v>
      </c>
      <c r="G261" s="33" t="s">
        <v>99</v>
      </c>
      <c r="H261" s="35">
        <v>82184.34</v>
      </c>
      <c r="I261" s="35">
        <v>10000</v>
      </c>
      <c r="J261" s="33" t="s">
        <v>1458</v>
      </c>
      <c r="K261" s="33" t="s">
        <v>1606</v>
      </c>
      <c r="L261" s="33" t="s">
        <v>1607</v>
      </c>
      <c r="M261" s="33" t="s">
        <v>1446</v>
      </c>
      <c r="N261" s="45"/>
    </row>
    <row r="262" s="1" customFormat="1" ht="115" customHeight="1" spans="1:14">
      <c r="A262" s="30">
        <f>SUBTOTAL(103,$C$7:C262)*1</f>
        <v>236</v>
      </c>
      <c r="B262" s="33" t="s">
        <v>1608</v>
      </c>
      <c r="C262" s="33" t="s">
        <v>1609</v>
      </c>
      <c r="D262" s="34" t="s">
        <v>1610</v>
      </c>
      <c r="E262" s="33" t="s">
        <v>573</v>
      </c>
      <c r="F262" s="33" t="s">
        <v>1611</v>
      </c>
      <c r="G262" s="33" t="s">
        <v>30</v>
      </c>
      <c r="H262" s="35">
        <v>226000</v>
      </c>
      <c r="I262" s="35">
        <v>10000</v>
      </c>
      <c r="J262" s="33" t="s">
        <v>1612</v>
      </c>
      <c r="K262" s="33" t="s">
        <v>1613</v>
      </c>
      <c r="L262" s="33" t="s">
        <v>1614</v>
      </c>
      <c r="M262" s="33" t="s">
        <v>1446</v>
      </c>
      <c r="N262" s="45"/>
    </row>
    <row r="263" s="1" customFormat="1" ht="115" customHeight="1" spans="1:14">
      <c r="A263" s="30">
        <f>SUBTOTAL(103,$C$7:C263)*1</f>
        <v>237</v>
      </c>
      <c r="B263" s="33" t="s">
        <v>1615</v>
      </c>
      <c r="C263" s="33" t="s">
        <v>1616</v>
      </c>
      <c r="D263" s="34" t="s">
        <v>1617</v>
      </c>
      <c r="E263" s="33" t="s">
        <v>489</v>
      </c>
      <c r="F263" s="33" t="s">
        <v>1618</v>
      </c>
      <c r="G263" s="33" t="s">
        <v>30</v>
      </c>
      <c r="H263" s="35">
        <v>154591</v>
      </c>
      <c r="I263" s="35">
        <v>10000</v>
      </c>
      <c r="J263" s="33" t="s">
        <v>1619</v>
      </c>
      <c r="K263" s="33" t="s">
        <v>1620</v>
      </c>
      <c r="L263" s="33" t="s">
        <v>1621</v>
      </c>
      <c r="M263" s="33" t="s">
        <v>1446</v>
      </c>
      <c r="N263" s="45"/>
    </row>
    <row r="264" s="1" customFormat="1" ht="115" customHeight="1" spans="1:14">
      <c r="A264" s="30">
        <f>SUBTOTAL(103,$C$7:C264)*1</f>
        <v>238</v>
      </c>
      <c r="B264" s="33" t="s">
        <v>1622</v>
      </c>
      <c r="C264" s="33" t="s">
        <v>1623</v>
      </c>
      <c r="D264" s="34" t="s">
        <v>1624</v>
      </c>
      <c r="E264" s="33" t="s">
        <v>573</v>
      </c>
      <c r="F264" s="33" t="s">
        <v>1625</v>
      </c>
      <c r="G264" s="33" t="s">
        <v>43</v>
      </c>
      <c r="H264" s="35">
        <v>69597</v>
      </c>
      <c r="I264" s="35">
        <v>2000</v>
      </c>
      <c r="J264" s="33" t="s">
        <v>1606</v>
      </c>
      <c r="K264" s="33" t="s">
        <v>1626</v>
      </c>
      <c r="L264" s="33" t="s">
        <v>1506</v>
      </c>
      <c r="M264" s="33" t="s">
        <v>1446</v>
      </c>
      <c r="N264" s="45"/>
    </row>
    <row r="265" s="1" customFormat="1" ht="115" customHeight="1" spans="1:14">
      <c r="A265" s="30">
        <f>SUBTOTAL(103,$C$7:C265)*1</f>
        <v>239</v>
      </c>
      <c r="B265" s="33" t="s">
        <v>1627</v>
      </c>
      <c r="C265" s="33" t="s">
        <v>1628</v>
      </c>
      <c r="D265" s="34" t="s">
        <v>1629</v>
      </c>
      <c r="E265" s="33" t="s">
        <v>573</v>
      </c>
      <c r="F265" s="33" t="s">
        <v>1630</v>
      </c>
      <c r="G265" s="33" t="s">
        <v>43</v>
      </c>
      <c r="H265" s="35">
        <v>124200</v>
      </c>
      <c r="I265" s="35">
        <v>12000</v>
      </c>
      <c r="J265" s="33" t="s">
        <v>1626</v>
      </c>
      <c r="K265" s="33" t="s">
        <v>1472</v>
      </c>
      <c r="L265" s="33" t="s">
        <v>1467</v>
      </c>
      <c r="M265" s="33" t="s">
        <v>1446</v>
      </c>
      <c r="N265" s="45"/>
    </row>
    <row r="266" s="1" customFormat="1" ht="115" customHeight="1" spans="1:14">
      <c r="A266" s="30">
        <f>SUBTOTAL(103,$C$7:C266)*1</f>
        <v>240</v>
      </c>
      <c r="B266" s="33" t="s">
        <v>1631</v>
      </c>
      <c r="C266" s="33" t="s">
        <v>1632</v>
      </c>
      <c r="D266" s="34" t="s">
        <v>1633</v>
      </c>
      <c r="E266" s="33" t="s">
        <v>573</v>
      </c>
      <c r="F266" s="33" t="s">
        <v>1634</v>
      </c>
      <c r="G266" s="33" t="s">
        <v>43</v>
      </c>
      <c r="H266" s="35">
        <v>37550.74</v>
      </c>
      <c r="I266" s="35">
        <v>1000</v>
      </c>
      <c r="J266" s="33" t="s">
        <v>1635</v>
      </c>
      <c r="K266" s="33" t="s">
        <v>1636</v>
      </c>
      <c r="L266" s="33" t="s">
        <v>1637</v>
      </c>
      <c r="M266" s="33" t="s">
        <v>1446</v>
      </c>
      <c r="N266" s="45"/>
    </row>
    <row r="267" s="1" customFormat="1" ht="115" customHeight="1" spans="1:14">
      <c r="A267" s="30">
        <f>SUBTOTAL(103,$C$7:C267)*1</f>
        <v>241</v>
      </c>
      <c r="B267" s="33" t="s">
        <v>1638</v>
      </c>
      <c r="C267" s="33" t="s">
        <v>1639</v>
      </c>
      <c r="D267" s="34" t="s">
        <v>1640</v>
      </c>
      <c r="E267" s="33" t="s">
        <v>643</v>
      </c>
      <c r="F267" s="33" t="s">
        <v>1641</v>
      </c>
      <c r="G267" s="33" t="s">
        <v>168</v>
      </c>
      <c r="H267" s="35">
        <v>30000</v>
      </c>
      <c r="I267" s="35">
        <v>1500</v>
      </c>
      <c r="J267" s="33" t="s">
        <v>1642</v>
      </c>
      <c r="K267" s="33" t="s">
        <v>1452</v>
      </c>
      <c r="L267" s="33" t="s">
        <v>1643</v>
      </c>
      <c r="M267" s="33" t="s">
        <v>1446</v>
      </c>
      <c r="N267" s="45"/>
    </row>
    <row r="268" s="1" customFormat="1" ht="115" customHeight="1" spans="1:14">
      <c r="A268" s="30">
        <f>SUBTOTAL(103,$C$7:C268)*1</f>
        <v>242</v>
      </c>
      <c r="B268" s="33" t="s">
        <v>1644</v>
      </c>
      <c r="C268" s="33" t="s">
        <v>1644</v>
      </c>
      <c r="D268" s="34" t="s">
        <v>1645</v>
      </c>
      <c r="E268" s="33" t="s">
        <v>1108</v>
      </c>
      <c r="F268" s="33" t="s">
        <v>1646</v>
      </c>
      <c r="G268" s="33" t="s">
        <v>70</v>
      </c>
      <c r="H268" s="35">
        <v>10000</v>
      </c>
      <c r="I268" s="35">
        <v>3000</v>
      </c>
      <c r="J268" s="33" t="s">
        <v>1182</v>
      </c>
      <c r="K268" s="33" t="s">
        <v>1606</v>
      </c>
      <c r="L268" s="33" t="s">
        <v>1647</v>
      </c>
      <c r="M268" s="33" t="s">
        <v>1446</v>
      </c>
      <c r="N268" s="45"/>
    </row>
    <row r="269" s="1" customFormat="1" ht="115" customHeight="1" spans="1:14">
      <c r="A269" s="30">
        <f>SUBTOTAL(103,$C$7:C269)*1</f>
        <v>243</v>
      </c>
      <c r="B269" s="33" t="s">
        <v>1648</v>
      </c>
      <c r="C269" s="33" t="s">
        <v>1649</v>
      </c>
      <c r="D269" s="34" t="s">
        <v>1650</v>
      </c>
      <c r="E269" s="33" t="s">
        <v>564</v>
      </c>
      <c r="F269" s="33" t="s">
        <v>1651</v>
      </c>
      <c r="G269" s="33" t="s">
        <v>168</v>
      </c>
      <c r="H269" s="35">
        <v>25594.71</v>
      </c>
      <c r="I269" s="35">
        <v>2000</v>
      </c>
      <c r="J269" s="33" t="s">
        <v>1652</v>
      </c>
      <c r="K269" s="33" t="s">
        <v>1653</v>
      </c>
      <c r="L269" s="33" t="s">
        <v>1654</v>
      </c>
      <c r="M269" s="33" t="s">
        <v>1446</v>
      </c>
      <c r="N269" s="45"/>
    </row>
    <row r="270" s="1" customFormat="1" ht="115" customHeight="1" spans="1:14">
      <c r="A270" s="30">
        <f>SUBTOTAL(103,$C$7:C270)*1</f>
        <v>244</v>
      </c>
      <c r="B270" s="33" t="s">
        <v>1655</v>
      </c>
      <c r="C270" s="33" t="s">
        <v>1656</v>
      </c>
      <c r="D270" s="34" t="s">
        <v>1657</v>
      </c>
      <c r="E270" s="33" t="s">
        <v>564</v>
      </c>
      <c r="F270" s="33" t="s">
        <v>1658</v>
      </c>
      <c r="G270" s="33" t="s">
        <v>168</v>
      </c>
      <c r="H270" s="35">
        <v>145065.75</v>
      </c>
      <c r="I270" s="35">
        <v>20000</v>
      </c>
      <c r="J270" s="33" t="s">
        <v>1659</v>
      </c>
      <c r="K270" s="33" t="s">
        <v>1660</v>
      </c>
      <c r="L270" s="33" t="s">
        <v>1533</v>
      </c>
      <c r="M270" s="33" t="s">
        <v>1446</v>
      </c>
      <c r="N270" s="45"/>
    </row>
    <row r="271" s="1" customFormat="1" ht="115" customHeight="1" spans="1:14">
      <c r="A271" s="30">
        <f>SUBTOTAL(103,$C$7:C271)*1</f>
        <v>245</v>
      </c>
      <c r="B271" s="33" t="s">
        <v>1661</v>
      </c>
      <c r="C271" s="33" t="s">
        <v>1661</v>
      </c>
      <c r="D271" s="34" t="s">
        <v>1662</v>
      </c>
      <c r="E271" s="33" t="s">
        <v>1180</v>
      </c>
      <c r="F271" s="33" t="s">
        <v>1663</v>
      </c>
      <c r="G271" s="40" t="s">
        <v>70</v>
      </c>
      <c r="H271" s="35">
        <v>25758</v>
      </c>
      <c r="I271" s="35">
        <v>8000</v>
      </c>
      <c r="J271" s="33" t="s">
        <v>1664</v>
      </c>
      <c r="K271" s="33" t="s">
        <v>1665</v>
      </c>
      <c r="L271" s="33" t="s">
        <v>1666</v>
      </c>
      <c r="M271" s="33" t="s">
        <v>1446</v>
      </c>
      <c r="N271" s="45"/>
    </row>
    <row r="272" s="1" customFormat="1" ht="115" customHeight="1" spans="1:14">
      <c r="A272" s="30">
        <f>SUBTOTAL(103,$C$7:C272)*1</f>
        <v>246</v>
      </c>
      <c r="B272" s="33" t="s">
        <v>1667</v>
      </c>
      <c r="C272" s="33" t="s">
        <v>1667</v>
      </c>
      <c r="D272" s="34" t="s">
        <v>1668</v>
      </c>
      <c r="E272" s="33" t="s">
        <v>1196</v>
      </c>
      <c r="F272" s="33" t="s">
        <v>1669</v>
      </c>
      <c r="G272" s="33" t="s">
        <v>70</v>
      </c>
      <c r="H272" s="35">
        <v>12600</v>
      </c>
      <c r="I272" s="35">
        <v>8000</v>
      </c>
      <c r="J272" s="33" t="s">
        <v>1182</v>
      </c>
      <c r="K272" s="33" t="s">
        <v>1626</v>
      </c>
      <c r="L272" s="33" t="s">
        <v>1670</v>
      </c>
      <c r="M272" s="33" t="s">
        <v>1446</v>
      </c>
      <c r="N272" s="45"/>
    </row>
    <row r="273" s="1" customFormat="1" ht="163" customHeight="1" spans="1:14">
      <c r="A273" s="30">
        <f>SUBTOTAL(103,$C$7:C273)*1</f>
        <v>247</v>
      </c>
      <c r="B273" s="33" t="s">
        <v>1671</v>
      </c>
      <c r="C273" s="33" t="s">
        <v>1672</v>
      </c>
      <c r="D273" s="34" t="s">
        <v>1673</v>
      </c>
      <c r="E273" s="33" t="s">
        <v>1196</v>
      </c>
      <c r="F273" s="33" t="s">
        <v>1674</v>
      </c>
      <c r="G273" s="33" t="s">
        <v>99</v>
      </c>
      <c r="H273" s="35">
        <v>79000</v>
      </c>
      <c r="I273" s="35">
        <v>15000</v>
      </c>
      <c r="J273" s="33" t="s">
        <v>1675</v>
      </c>
      <c r="K273" s="33" t="s">
        <v>1452</v>
      </c>
      <c r="L273" s="33" t="s">
        <v>1676</v>
      </c>
      <c r="M273" s="33" t="s">
        <v>1446</v>
      </c>
      <c r="N273" s="45"/>
    </row>
    <row r="274" s="1" customFormat="1" ht="115" customHeight="1" spans="1:14">
      <c r="A274" s="30">
        <f>SUBTOTAL(103,$C$7:C274)*1</f>
        <v>248</v>
      </c>
      <c r="B274" s="33" t="s">
        <v>1677</v>
      </c>
      <c r="C274" s="33" t="s">
        <v>1678</v>
      </c>
      <c r="D274" s="34" t="s">
        <v>1679</v>
      </c>
      <c r="E274" s="33" t="s">
        <v>1217</v>
      </c>
      <c r="F274" s="33" t="s">
        <v>1680</v>
      </c>
      <c r="G274" s="33" t="s">
        <v>70</v>
      </c>
      <c r="H274" s="35">
        <v>130000</v>
      </c>
      <c r="I274" s="35">
        <v>40000</v>
      </c>
      <c r="J274" s="33" t="s">
        <v>1681</v>
      </c>
      <c r="K274" s="33" t="s">
        <v>1682</v>
      </c>
      <c r="L274" s="33" t="s">
        <v>1683</v>
      </c>
      <c r="M274" s="33" t="s">
        <v>1446</v>
      </c>
      <c r="N274" s="45"/>
    </row>
    <row r="275" s="1" customFormat="1" ht="115" customHeight="1" spans="1:14">
      <c r="A275" s="30">
        <f>SUBTOTAL(103,$C$7:C275)*1</f>
        <v>249</v>
      </c>
      <c r="B275" s="33" t="s">
        <v>1684</v>
      </c>
      <c r="C275" s="33" t="s">
        <v>1685</v>
      </c>
      <c r="D275" s="34" t="s">
        <v>1686</v>
      </c>
      <c r="E275" s="33" t="s">
        <v>1217</v>
      </c>
      <c r="F275" s="33" t="s">
        <v>1687</v>
      </c>
      <c r="G275" s="33" t="s">
        <v>70</v>
      </c>
      <c r="H275" s="35">
        <v>50000</v>
      </c>
      <c r="I275" s="35">
        <v>10000</v>
      </c>
      <c r="J275" s="33" t="s">
        <v>1688</v>
      </c>
      <c r="K275" s="33" t="s">
        <v>1689</v>
      </c>
      <c r="L275" s="33" t="s">
        <v>1690</v>
      </c>
      <c r="M275" s="33" t="s">
        <v>1446</v>
      </c>
      <c r="N275" s="45"/>
    </row>
    <row r="276" s="1" customFormat="1" ht="115" customHeight="1" spans="1:14">
      <c r="A276" s="30">
        <f>SUBTOTAL(103,$C$7:C276)*1</f>
        <v>250</v>
      </c>
      <c r="B276" s="33" t="s">
        <v>1691</v>
      </c>
      <c r="C276" s="33" t="s">
        <v>1691</v>
      </c>
      <c r="D276" s="34" t="s">
        <v>1692</v>
      </c>
      <c r="E276" s="33" t="s">
        <v>1217</v>
      </c>
      <c r="F276" s="33" t="s">
        <v>1693</v>
      </c>
      <c r="G276" s="40" t="s">
        <v>92</v>
      </c>
      <c r="H276" s="35">
        <v>30000</v>
      </c>
      <c r="I276" s="35">
        <v>10000</v>
      </c>
      <c r="J276" s="66" t="s">
        <v>1694</v>
      </c>
      <c r="K276" s="33" t="s">
        <v>1695</v>
      </c>
      <c r="L276" s="33" t="s">
        <v>1696</v>
      </c>
      <c r="M276" s="33" t="s">
        <v>1446</v>
      </c>
      <c r="N276" s="45"/>
    </row>
    <row r="277" s="1" customFormat="1" ht="115" customHeight="1" spans="1:14">
      <c r="A277" s="30">
        <f>SUBTOTAL(103,$C$7:C277)*1</f>
        <v>251</v>
      </c>
      <c r="B277" s="33" t="s">
        <v>1697</v>
      </c>
      <c r="C277" s="33" t="s">
        <v>1698</v>
      </c>
      <c r="D277" s="34" t="s">
        <v>1699</v>
      </c>
      <c r="E277" s="33" t="s">
        <v>303</v>
      </c>
      <c r="F277" s="33" t="s">
        <v>1700</v>
      </c>
      <c r="G277" s="33" t="s">
        <v>168</v>
      </c>
      <c r="H277" s="35">
        <v>815000</v>
      </c>
      <c r="I277" s="35">
        <v>130000</v>
      </c>
      <c r="J277" s="33" t="s">
        <v>1701</v>
      </c>
      <c r="K277" s="33" t="s">
        <v>1660</v>
      </c>
      <c r="L277" s="33" t="s">
        <v>1702</v>
      </c>
      <c r="M277" s="33" t="s">
        <v>1446</v>
      </c>
      <c r="N277" s="45"/>
    </row>
    <row r="278" s="1" customFormat="1" ht="115" customHeight="1" spans="1:14">
      <c r="A278" s="30">
        <f>SUBTOTAL(103,$C$7:C278)*1</f>
        <v>252</v>
      </c>
      <c r="B278" s="33" t="s">
        <v>1703</v>
      </c>
      <c r="C278" s="33" t="s">
        <v>1704</v>
      </c>
      <c r="D278" s="34" t="s">
        <v>1705</v>
      </c>
      <c r="E278" s="33" t="s">
        <v>21</v>
      </c>
      <c r="F278" s="33" t="s">
        <v>1706</v>
      </c>
      <c r="G278" s="33" t="s">
        <v>70</v>
      </c>
      <c r="H278" s="35">
        <v>105246</v>
      </c>
      <c r="I278" s="35">
        <v>15000</v>
      </c>
      <c r="J278" s="33" t="s">
        <v>1707</v>
      </c>
      <c r="K278" s="33" t="s">
        <v>1708</v>
      </c>
      <c r="L278" s="33" t="s">
        <v>1607</v>
      </c>
      <c r="M278" s="33" t="s">
        <v>1446</v>
      </c>
      <c r="N278" s="45"/>
    </row>
    <row r="279" s="1" customFormat="1" ht="115" customHeight="1" spans="1:14">
      <c r="A279" s="30">
        <f>SUBTOTAL(103,$C$7:C279)*1</f>
        <v>253</v>
      </c>
      <c r="B279" s="33" t="s">
        <v>1709</v>
      </c>
      <c r="C279" s="33" t="s">
        <v>1710</v>
      </c>
      <c r="D279" s="34" t="s">
        <v>1711</v>
      </c>
      <c r="E279" s="33" t="s">
        <v>489</v>
      </c>
      <c r="F279" s="33" t="s">
        <v>1712</v>
      </c>
      <c r="G279" s="33" t="s">
        <v>99</v>
      </c>
      <c r="H279" s="35">
        <v>175000</v>
      </c>
      <c r="I279" s="35">
        <v>10000</v>
      </c>
      <c r="J279" s="33" t="s">
        <v>1713</v>
      </c>
      <c r="K279" s="33" t="s">
        <v>1714</v>
      </c>
      <c r="L279" s="33" t="s">
        <v>1715</v>
      </c>
      <c r="M279" s="33" t="s">
        <v>1446</v>
      </c>
      <c r="N279" s="45"/>
    </row>
    <row r="280" s="1" customFormat="1" ht="115" customHeight="1" spans="1:14">
      <c r="A280" s="30">
        <f>SUBTOTAL(103,$C$7:C280)*1</f>
        <v>254</v>
      </c>
      <c r="B280" s="33" t="s">
        <v>1716</v>
      </c>
      <c r="C280" s="33" t="s">
        <v>1717</v>
      </c>
      <c r="D280" s="34" t="s">
        <v>1718</v>
      </c>
      <c r="E280" s="33" t="s">
        <v>489</v>
      </c>
      <c r="F280" s="33" t="s">
        <v>1719</v>
      </c>
      <c r="G280" s="33" t="s">
        <v>43</v>
      </c>
      <c r="H280" s="35">
        <v>46444</v>
      </c>
      <c r="I280" s="35">
        <v>10000</v>
      </c>
      <c r="J280" s="33" t="s">
        <v>1720</v>
      </c>
      <c r="K280" s="33" t="s">
        <v>1721</v>
      </c>
      <c r="L280" s="33" t="s">
        <v>1702</v>
      </c>
      <c r="M280" s="33" t="s">
        <v>1446</v>
      </c>
      <c r="N280" s="45"/>
    </row>
    <row r="281" s="1" customFormat="1" ht="115" customHeight="1" spans="1:14">
      <c r="A281" s="30">
        <f>SUBTOTAL(103,$C$7:C281)*1</f>
        <v>255</v>
      </c>
      <c r="B281" s="33" t="s">
        <v>1722</v>
      </c>
      <c r="C281" s="33" t="s">
        <v>1723</v>
      </c>
      <c r="D281" s="34" t="s">
        <v>1724</v>
      </c>
      <c r="E281" s="33" t="s">
        <v>489</v>
      </c>
      <c r="F281" s="33" t="s">
        <v>1725</v>
      </c>
      <c r="G281" s="33" t="s">
        <v>566</v>
      </c>
      <c r="H281" s="35">
        <v>155046</v>
      </c>
      <c r="I281" s="35">
        <v>8000</v>
      </c>
      <c r="J281" s="33" t="s">
        <v>1726</v>
      </c>
      <c r="K281" s="33" t="s">
        <v>1472</v>
      </c>
      <c r="L281" s="33" t="s">
        <v>1506</v>
      </c>
      <c r="M281" s="33" t="s">
        <v>1446</v>
      </c>
      <c r="N281" s="45"/>
    </row>
    <row r="282" s="1" customFormat="1" ht="115" customHeight="1" spans="1:14">
      <c r="A282" s="30">
        <f>SUBTOTAL(103,$C$7:C282)*1</f>
        <v>256</v>
      </c>
      <c r="B282" s="33" t="s">
        <v>1727</v>
      </c>
      <c r="C282" s="33" t="s">
        <v>1728</v>
      </c>
      <c r="D282" s="34" t="s">
        <v>1729</v>
      </c>
      <c r="E282" s="33" t="s">
        <v>489</v>
      </c>
      <c r="F282" s="33" t="s">
        <v>1730</v>
      </c>
      <c r="G282" s="33" t="s">
        <v>43</v>
      </c>
      <c r="H282" s="35">
        <v>35802</v>
      </c>
      <c r="I282" s="35">
        <v>3000</v>
      </c>
      <c r="J282" s="33" t="s">
        <v>1731</v>
      </c>
      <c r="K282" s="33" t="s">
        <v>1732</v>
      </c>
      <c r="L282" s="33" t="s">
        <v>1506</v>
      </c>
      <c r="M282" s="33" t="s">
        <v>1446</v>
      </c>
      <c r="N282" s="45"/>
    </row>
    <row r="283" s="1" customFormat="1" ht="115" customHeight="1" spans="1:14">
      <c r="A283" s="30">
        <f>SUBTOTAL(103,$C$7:C283)*1</f>
        <v>257</v>
      </c>
      <c r="B283" s="33" t="s">
        <v>1733</v>
      </c>
      <c r="C283" s="33" t="s">
        <v>1734</v>
      </c>
      <c r="D283" s="34" t="s">
        <v>1735</v>
      </c>
      <c r="E283" s="33" t="s">
        <v>489</v>
      </c>
      <c r="F283" s="33" t="s">
        <v>1736</v>
      </c>
      <c r="G283" s="33" t="s">
        <v>63</v>
      </c>
      <c r="H283" s="35">
        <v>269400</v>
      </c>
      <c r="I283" s="35">
        <v>10000</v>
      </c>
      <c r="J283" s="33" t="s">
        <v>1737</v>
      </c>
      <c r="K283" s="33" t="s">
        <v>1738</v>
      </c>
      <c r="L283" s="33" t="s">
        <v>1607</v>
      </c>
      <c r="M283" s="33" t="s">
        <v>1446</v>
      </c>
      <c r="N283" s="45"/>
    </row>
    <row r="284" s="1" customFormat="1" ht="115" customHeight="1" spans="1:14">
      <c r="A284" s="30">
        <f>SUBTOTAL(103,$C$7:C284)*1</f>
        <v>258</v>
      </c>
      <c r="B284" s="33" t="s">
        <v>1739</v>
      </c>
      <c r="C284" s="33" t="s">
        <v>1740</v>
      </c>
      <c r="D284" s="34" t="s">
        <v>1741</v>
      </c>
      <c r="E284" s="33" t="s">
        <v>489</v>
      </c>
      <c r="F284" s="33" t="s">
        <v>1742</v>
      </c>
      <c r="G284" s="33" t="s">
        <v>43</v>
      </c>
      <c r="H284" s="35">
        <v>46576</v>
      </c>
      <c r="I284" s="35">
        <v>10000</v>
      </c>
      <c r="J284" s="33" t="s">
        <v>1743</v>
      </c>
      <c r="K284" s="33" t="s">
        <v>1744</v>
      </c>
      <c r="L284" s="33" t="s">
        <v>1467</v>
      </c>
      <c r="M284" s="33" t="s">
        <v>1446</v>
      </c>
      <c r="N284" s="45"/>
    </row>
    <row r="285" s="1" customFormat="1" ht="115" customHeight="1" spans="1:14">
      <c r="A285" s="30">
        <f>SUBTOTAL(103,$C$7:C285)*1</f>
        <v>259</v>
      </c>
      <c r="B285" s="33" t="s">
        <v>1745</v>
      </c>
      <c r="C285" s="33" t="s">
        <v>1746</v>
      </c>
      <c r="D285" s="34" t="s">
        <v>1747</v>
      </c>
      <c r="E285" s="33" t="s">
        <v>489</v>
      </c>
      <c r="F285" s="33" t="s">
        <v>1748</v>
      </c>
      <c r="G285" s="33" t="s">
        <v>43</v>
      </c>
      <c r="H285" s="35">
        <v>276116.52</v>
      </c>
      <c r="I285" s="35">
        <v>10000</v>
      </c>
      <c r="J285" s="33" t="s">
        <v>1749</v>
      </c>
      <c r="K285" s="33" t="s">
        <v>1750</v>
      </c>
      <c r="L285" s="33" t="s">
        <v>1506</v>
      </c>
      <c r="M285" s="33" t="s">
        <v>1446</v>
      </c>
      <c r="N285" s="45"/>
    </row>
    <row r="286" s="1" customFormat="1" ht="115" customHeight="1" spans="1:14">
      <c r="A286" s="30">
        <f>SUBTOTAL(103,$C$7:C286)*1</f>
        <v>260</v>
      </c>
      <c r="B286" s="33" t="s">
        <v>1751</v>
      </c>
      <c r="C286" s="33" t="s">
        <v>1752</v>
      </c>
      <c r="D286" s="34" t="s">
        <v>1753</v>
      </c>
      <c r="E286" s="33" t="s">
        <v>489</v>
      </c>
      <c r="F286" s="33" t="s">
        <v>1754</v>
      </c>
      <c r="G286" s="33" t="s">
        <v>63</v>
      </c>
      <c r="H286" s="35">
        <v>28848</v>
      </c>
      <c r="I286" s="35">
        <v>2000</v>
      </c>
      <c r="J286" s="33" t="s">
        <v>1755</v>
      </c>
      <c r="K286" s="33" t="s">
        <v>1756</v>
      </c>
      <c r="L286" s="33" t="s">
        <v>1506</v>
      </c>
      <c r="M286" s="33" t="s">
        <v>1446</v>
      </c>
      <c r="N286" s="45"/>
    </row>
    <row r="287" s="1" customFormat="1" ht="115" customHeight="1" spans="1:14">
      <c r="A287" s="30">
        <f>SUBTOTAL(103,$C$7:C287)*1</f>
        <v>261</v>
      </c>
      <c r="B287" s="33" t="s">
        <v>1757</v>
      </c>
      <c r="C287" s="33" t="s">
        <v>1758</v>
      </c>
      <c r="D287" s="34" t="s">
        <v>1759</v>
      </c>
      <c r="E287" s="33" t="s">
        <v>489</v>
      </c>
      <c r="F287" s="33" t="s">
        <v>1760</v>
      </c>
      <c r="G287" s="33" t="s">
        <v>43</v>
      </c>
      <c r="H287" s="35">
        <v>227537</v>
      </c>
      <c r="I287" s="35">
        <v>10000</v>
      </c>
      <c r="J287" s="33" t="s">
        <v>1761</v>
      </c>
      <c r="K287" s="33" t="s">
        <v>1762</v>
      </c>
      <c r="L287" s="33" t="s">
        <v>1607</v>
      </c>
      <c r="M287" s="33" t="s">
        <v>1446</v>
      </c>
      <c r="N287" s="45"/>
    </row>
    <row r="288" s="1" customFormat="1" ht="115" customHeight="1" spans="1:14">
      <c r="A288" s="30">
        <f>SUBTOTAL(103,$C$7:C288)*1</f>
        <v>262</v>
      </c>
      <c r="B288" s="33" t="s">
        <v>1763</v>
      </c>
      <c r="C288" s="33" t="s">
        <v>1764</v>
      </c>
      <c r="D288" s="34" t="s">
        <v>1765</v>
      </c>
      <c r="E288" s="33" t="s">
        <v>489</v>
      </c>
      <c r="F288" s="33" t="s">
        <v>1766</v>
      </c>
      <c r="G288" s="33" t="s">
        <v>43</v>
      </c>
      <c r="H288" s="35">
        <v>106068.76</v>
      </c>
      <c r="I288" s="35">
        <v>8000</v>
      </c>
      <c r="J288" s="33" t="s">
        <v>1767</v>
      </c>
      <c r="K288" s="33" t="s">
        <v>1750</v>
      </c>
      <c r="L288" s="33" t="s">
        <v>1506</v>
      </c>
      <c r="M288" s="33" t="s">
        <v>1446</v>
      </c>
      <c r="N288" s="45"/>
    </row>
    <row r="289" s="1" customFormat="1" ht="115" customHeight="1" spans="1:14">
      <c r="A289" s="30">
        <f>SUBTOTAL(103,$C$7:C289)*1</f>
        <v>263</v>
      </c>
      <c r="B289" s="33" t="s">
        <v>1768</v>
      </c>
      <c r="C289" s="33" t="s">
        <v>1769</v>
      </c>
      <c r="D289" s="34" t="s">
        <v>1770</v>
      </c>
      <c r="E289" s="33" t="s">
        <v>489</v>
      </c>
      <c r="F289" s="33" t="s">
        <v>1771</v>
      </c>
      <c r="G289" s="33" t="s">
        <v>30</v>
      </c>
      <c r="H289" s="35">
        <v>290925</v>
      </c>
      <c r="I289" s="35">
        <v>5000</v>
      </c>
      <c r="J289" s="33" t="s">
        <v>1665</v>
      </c>
      <c r="K289" s="33" t="s">
        <v>1772</v>
      </c>
      <c r="L289" s="33" t="s">
        <v>1506</v>
      </c>
      <c r="M289" s="33" t="s">
        <v>1446</v>
      </c>
      <c r="N289" s="45"/>
    </row>
    <row r="290" s="1" customFormat="1" ht="115" customHeight="1" spans="1:14">
      <c r="A290" s="30">
        <f>SUBTOTAL(103,$C$7:C290)*1</f>
        <v>264</v>
      </c>
      <c r="B290" s="33" t="s">
        <v>1773</v>
      </c>
      <c r="C290" s="33" t="s">
        <v>1774</v>
      </c>
      <c r="D290" s="34" t="s">
        <v>1775</v>
      </c>
      <c r="E290" s="33" t="s">
        <v>1400</v>
      </c>
      <c r="F290" s="33" t="s">
        <v>1776</v>
      </c>
      <c r="G290" s="40" t="s">
        <v>70</v>
      </c>
      <c r="H290" s="35">
        <v>45600</v>
      </c>
      <c r="I290" s="35">
        <v>13000</v>
      </c>
      <c r="J290" s="33" t="s">
        <v>1777</v>
      </c>
      <c r="K290" s="33" t="s">
        <v>1778</v>
      </c>
      <c r="L290" s="33" t="s">
        <v>1779</v>
      </c>
      <c r="M290" s="33" t="s">
        <v>1446</v>
      </c>
      <c r="N290" s="45"/>
    </row>
    <row r="291" s="1" customFormat="1" ht="115" customHeight="1" spans="1:14">
      <c r="A291" s="30">
        <f>SUBTOTAL(103,$C$7:C291)*1</f>
        <v>265</v>
      </c>
      <c r="B291" s="33" t="s">
        <v>1780</v>
      </c>
      <c r="C291" s="33" t="s">
        <v>1780</v>
      </c>
      <c r="D291" s="34" t="s">
        <v>1781</v>
      </c>
      <c r="E291" s="33" t="s">
        <v>1400</v>
      </c>
      <c r="F291" s="33" t="s">
        <v>1782</v>
      </c>
      <c r="G291" s="40" t="s">
        <v>70</v>
      </c>
      <c r="H291" s="35">
        <v>132927.72</v>
      </c>
      <c r="I291" s="35">
        <v>15000</v>
      </c>
      <c r="J291" s="33" t="s">
        <v>1783</v>
      </c>
      <c r="K291" s="33" t="s">
        <v>1784</v>
      </c>
      <c r="L291" s="33" t="s">
        <v>1785</v>
      </c>
      <c r="M291" s="33" t="s">
        <v>1446</v>
      </c>
      <c r="N291" s="45"/>
    </row>
    <row r="292" s="1" customFormat="1" ht="115" customHeight="1" spans="1:14">
      <c r="A292" s="30">
        <f>SUBTOTAL(103,$C$7:C292)*1</f>
        <v>266</v>
      </c>
      <c r="B292" s="33" t="s">
        <v>1786</v>
      </c>
      <c r="C292" s="33" t="s">
        <v>1787</v>
      </c>
      <c r="D292" s="34" t="s">
        <v>1788</v>
      </c>
      <c r="E292" s="33" t="s">
        <v>1400</v>
      </c>
      <c r="F292" s="33" t="s">
        <v>1789</v>
      </c>
      <c r="G292" s="33" t="s">
        <v>99</v>
      </c>
      <c r="H292" s="35">
        <v>81000</v>
      </c>
      <c r="I292" s="35">
        <v>15000</v>
      </c>
      <c r="J292" s="33" t="s">
        <v>1790</v>
      </c>
      <c r="K292" s="33" t="s">
        <v>1714</v>
      </c>
      <c r="L292" s="33" t="s">
        <v>1791</v>
      </c>
      <c r="M292" s="33" t="s">
        <v>1446</v>
      </c>
      <c r="N292" s="45"/>
    </row>
    <row r="293" s="1" customFormat="1" ht="115" customHeight="1" spans="1:14">
      <c r="A293" s="30">
        <f>SUBTOTAL(103,$C$7:C293)*1</f>
        <v>267</v>
      </c>
      <c r="B293" s="33" t="s">
        <v>1792</v>
      </c>
      <c r="C293" s="33" t="s">
        <v>1793</v>
      </c>
      <c r="D293" s="34" t="s">
        <v>1794</v>
      </c>
      <c r="E293" s="33" t="s">
        <v>1320</v>
      </c>
      <c r="F293" s="33" t="s">
        <v>1795</v>
      </c>
      <c r="G293" s="33" t="s">
        <v>92</v>
      </c>
      <c r="H293" s="35">
        <v>30000</v>
      </c>
      <c r="I293" s="35">
        <v>10000</v>
      </c>
      <c r="J293" s="33" t="s">
        <v>298</v>
      </c>
      <c r="K293" s="33" t="s">
        <v>1606</v>
      </c>
      <c r="L293" s="33" t="s">
        <v>1796</v>
      </c>
      <c r="M293" s="33" t="s">
        <v>1446</v>
      </c>
      <c r="N293" s="49"/>
    </row>
    <row r="294" s="1" customFormat="1" ht="49" customHeight="1" spans="1:14">
      <c r="A294" s="25" t="s">
        <v>1797</v>
      </c>
      <c r="B294" s="26"/>
      <c r="C294" s="27"/>
      <c r="D294" s="28">
        <f>COUNTA(A295:A376)</f>
        <v>82</v>
      </c>
      <c r="E294" s="29"/>
      <c r="F294" s="29"/>
      <c r="G294" s="29"/>
      <c r="H294" s="24">
        <f>SUM(H295:H376)</f>
        <v>15698104.93</v>
      </c>
      <c r="I294" s="24">
        <f>SUM(I295:I376)</f>
        <v>1831413</v>
      </c>
      <c r="J294" s="33"/>
      <c r="K294" s="33"/>
      <c r="L294" s="33"/>
      <c r="M294" s="33"/>
      <c r="N294" s="45"/>
    </row>
    <row r="295" s="1" customFormat="1" ht="115" customHeight="1" spans="1:14">
      <c r="A295" s="30">
        <f>SUBTOTAL(103,$C$7:C295)*1</f>
        <v>268</v>
      </c>
      <c r="B295" s="33" t="s">
        <v>1798</v>
      </c>
      <c r="C295" s="33" t="s">
        <v>1799</v>
      </c>
      <c r="D295" s="34" t="s">
        <v>1800</v>
      </c>
      <c r="E295" s="33" t="s">
        <v>90</v>
      </c>
      <c r="F295" s="33" t="s">
        <v>1801</v>
      </c>
      <c r="G295" s="31" t="s">
        <v>99</v>
      </c>
      <c r="H295" s="35">
        <v>400000</v>
      </c>
      <c r="I295" s="35">
        <v>60000</v>
      </c>
      <c r="J295" s="47" t="s">
        <v>1802</v>
      </c>
      <c r="K295" s="31" t="s">
        <v>1803</v>
      </c>
      <c r="L295" s="33" t="s">
        <v>1804</v>
      </c>
      <c r="M295" s="47" t="s">
        <v>1797</v>
      </c>
      <c r="N295" s="45"/>
    </row>
    <row r="296" s="1" customFormat="1" ht="115" customHeight="1" spans="1:14">
      <c r="A296" s="30">
        <f>SUBTOTAL(103,$C$7:C296)*1</f>
        <v>269</v>
      </c>
      <c r="B296" s="33" t="s">
        <v>1805</v>
      </c>
      <c r="C296" s="33" t="s">
        <v>1806</v>
      </c>
      <c r="D296" s="34" t="s">
        <v>1807</v>
      </c>
      <c r="E296" s="33" t="s">
        <v>600</v>
      </c>
      <c r="F296" s="33" t="s">
        <v>1808</v>
      </c>
      <c r="G296" s="31" t="s">
        <v>1145</v>
      </c>
      <c r="H296" s="35">
        <v>200000</v>
      </c>
      <c r="I296" s="35">
        <v>30000</v>
      </c>
      <c r="J296" s="47" t="s">
        <v>1809</v>
      </c>
      <c r="K296" s="31" t="s">
        <v>1810</v>
      </c>
      <c r="L296" s="33" t="s">
        <v>1811</v>
      </c>
      <c r="M296" s="47" t="s">
        <v>1797</v>
      </c>
      <c r="N296" s="45"/>
    </row>
    <row r="297" s="1" customFormat="1" ht="151" customHeight="1" spans="1:14">
      <c r="A297" s="30">
        <f>SUBTOTAL(103,$C$7:C297)*1</f>
        <v>270</v>
      </c>
      <c r="B297" s="33" t="s">
        <v>1812</v>
      </c>
      <c r="C297" s="33" t="s">
        <v>1813</v>
      </c>
      <c r="D297" s="34" t="s">
        <v>1814</v>
      </c>
      <c r="E297" s="33" t="s">
        <v>720</v>
      </c>
      <c r="F297" s="33" t="s">
        <v>1815</v>
      </c>
      <c r="G297" s="31" t="s">
        <v>30</v>
      </c>
      <c r="H297" s="35">
        <v>150000</v>
      </c>
      <c r="I297" s="35">
        <v>8000</v>
      </c>
      <c r="J297" s="47" t="s">
        <v>1816</v>
      </c>
      <c r="K297" s="31" t="s">
        <v>1817</v>
      </c>
      <c r="L297" s="33" t="s">
        <v>1818</v>
      </c>
      <c r="M297" s="47" t="s">
        <v>1797</v>
      </c>
      <c r="N297" s="45"/>
    </row>
    <row r="298" s="1" customFormat="1" ht="115" customHeight="1" spans="1:14">
      <c r="A298" s="30">
        <f>SUBTOTAL(103,$C$7:C298)*1</f>
        <v>271</v>
      </c>
      <c r="B298" s="33" t="s">
        <v>1819</v>
      </c>
      <c r="C298" s="33" t="s">
        <v>1820</v>
      </c>
      <c r="D298" s="34" t="s">
        <v>1821</v>
      </c>
      <c r="E298" s="33" t="s">
        <v>720</v>
      </c>
      <c r="F298" s="33" t="s">
        <v>1822</v>
      </c>
      <c r="G298" s="31" t="s">
        <v>43</v>
      </c>
      <c r="H298" s="35">
        <v>39637.84</v>
      </c>
      <c r="I298" s="35">
        <v>6000</v>
      </c>
      <c r="J298" s="47" t="s">
        <v>1823</v>
      </c>
      <c r="K298" s="31" t="s">
        <v>1665</v>
      </c>
      <c r="L298" s="33" t="s">
        <v>1824</v>
      </c>
      <c r="M298" s="47" t="s">
        <v>1797</v>
      </c>
      <c r="N298" s="45"/>
    </row>
    <row r="299" s="1" customFormat="1" ht="115" customHeight="1" spans="1:14">
      <c r="A299" s="30">
        <f>SUBTOTAL(103,$C$7:C299)*1</f>
        <v>272</v>
      </c>
      <c r="B299" s="33" t="s">
        <v>1825</v>
      </c>
      <c r="C299" s="33" t="s">
        <v>1825</v>
      </c>
      <c r="D299" s="34" t="s">
        <v>1826</v>
      </c>
      <c r="E299" s="33" t="s">
        <v>720</v>
      </c>
      <c r="F299" s="33" t="s">
        <v>1827</v>
      </c>
      <c r="G299" s="31" t="s">
        <v>30</v>
      </c>
      <c r="H299" s="35">
        <v>49000</v>
      </c>
      <c r="I299" s="35">
        <v>10000</v>
      </c>
      <c r="J299" s="47" t="s">
        <v>1828</v>
      </c>
      <c r="K299" s="31" t="s">
        <v>1829</v>
      </c>
      <c r="L299" s="33" t="s">
        <v>1830</v>
      </c>
      <c r="M299" s="47" t="s">
        <v>1797</v>
      </c>
      <c r="N299" s="45"/>
    </row>
    <row r="300" s="1" customFormat="1" ht="115" customHeight="1" spans="1:14">
      <c r="A300" s="30">
        <f>SUBTOTAL(103,$C$7:C300)*1</f>
        <v>273</v>
      </c>
      <c r="B300" s="33" t="s">
        <v>1831</v>
      </c>
      <c r="C300" s="33" t="s">
        <v>1832</v>
      </c>
      <c r="D300" s="34" t="s">
        <v>1833</v>
      </c>
      <c r="E300" s="33" t="s">
        <v>720</v>
      </c>
      <c r="F300" s="33" t="s">
        <v>1834</v>
      </c>
      <c r="G300" s="40" t="s">
        <v>92</v>
      </c>
      <c r="H300" s="32">
        <v>50000</v>
      </c>
      <c r="I300" s="32">
        <v>15000</v>
      </c>
      <c r="J300" s="33" t="s">
        <v>1835</v>
      </c>
      <c r="K300" s="31" t="s">
        <v>1836</v>
      </c>
      <c r="L300" s="33" t="s">
        <v>1837</v>
      </c>
      <c r="M300" s="47" t="s">
        <v>1797</v>
      </c>
      <c r="N300" s="45"/>
    </row>
    <row r="301" s="1" customFormat="1" ht="115" customHeight="1" spans="1:14">
      <c r="A301" s="30">
        <f>SUBTOTAL(103,$C$7:C301)*1</f>
        <v>274</v>
      </c>
      <c r="B301" s="33" t="s">
        <v>1838</v>
      </c>
      <c r="C301" s="33" t="s">
        <v>1839</v>
      </c>
      <c r="D301" s="34" t="s">
        <v>1840</v>
      </c>
      <c r="E301" s="33" t="s">
        <v>677</v>
      </c>
      <c r="F301" s="33" t="s">
        <v>1841</v>
      </c>
      <c r="G301" s="31" t="s">
        <v>63</v>
      </c>
      <c r="H301" s="35">
        <v>122000</v>
      </c>
      <c r="I301" s="35">
        <v>10000</v>
      </c>
      <c r="J301" s="47" t="s">
        <v>1842</v>
      </c>
      <c r="K301" s="31" t="s">
        <v>1843</v>
      </c>
      <c r="L301" s="33" t="s">
        <v>1844</v>
      </c>
      <c r="M301" s="47" t="s">
        <v>1797</v>
      </c>
      <c r="N301" s="45"/>
    </row>
    <row r="302" s="1" customFormat="1" ht="166" customHeight="1" spans="1:14">
      <c r="A302" s="30">
        <f>SUBTOTAL(103,$C$7:C302)*1</f>
        <v>275</v>
      </c>
      <c r="B302" s="33" t="s">
        <v>1845</v>
      </c>
      <c r="C302" s="33" t="s">
        <v>1846</v>
      </c>
      <c r="D302" s="34" t="s">
        <v>1847</v>
      </c>
      <c r="E302" s="33" t="s">
        <v>807</v>
      </c>
      <c r="F302" s="33" t="s">
        <v>1848</v>
      </c>
      <c r="G302" s="31" t="s">
        <v>1849</v>
      </c>
      <c r="H302" s="35">
        <v>600000</v>
      </c>
      <c r="I302" s="35">
        <v>100000</v>
      </c>
      <c r="J302" s="47" t="s">
        <v>1850</v>
      </c>
      <c r="K302" s="31" t="s">
        <v>1851</v>
      </c>
      <c r="L302" s="33" t="s">
        <v>1852</v>
      </c>
      <c r="M302" s="47" t="s">
        <v>1797</v>
      </c>
      <c r="N302" s="45"/>
    </row>
    <row r="303" s="1" customFormat="1" ht="115" customHeight="1" spans="1:14">
      <c r="A303" s="30">
        <f>SUBTOTAL(103,$C$7:C303)*1</f>
        <v>276</v>
      </c>
      <c r="B303" s="33" t="s">
        <v>1853</v>
      </c>
      <c r="C303" s="33" t="s">
        <v>1854</v>
      </c>
      <c r="D303" s="34" t="s">
        <v>1855</v>
      </c>
      <c r="E303" s="33" t="s">
        <v>652</v>
      </c>
      <c r="F303" s="33" t="s">
        <v>1856</v>
      </c>
      <c r="G303" s="31" t="s">
        <v>99</v>
      </c>
      <c r="H303" s="35">
        <v>128000</v>
      </c>
      <c r="I303" s="35">
        <v>6000</v>
      </c>
      <c r="J303" s="47" t="s">
        <v>1857</v>
      </c>
      <c r="K303" s="31" t="s">
        <v>1858</v>
      </c>
      <c r="L303" s="33" t="s">
        <v>1859</v>
      </c>
      <c r="M303" s="47" t="s">
        <v>1797</v>
      </c>
      <c r="N303" s="45"/>
    </row>
    <row r="304" s="1" customFormat="1" ht="160" customHeight="1" spans="1:14">
      <c r="A304" s="30">
        <f>SUBTOTAL(103,$C$7:C304)*1</f>
        <v>277</v>
      </c>
      <c r="B304" s="33" t="s">
        <v>1860</v>
      </c>
      <c r="C304" s="33" t="s">
        <v>1861</v>
      </c>
      <c r="D304" s="34" t="s">
        <v>1862</v>
      </c>
      <c r="E304" s="33" t="s">
        <v>652</v>
      </c>
      <c r="F304" s="33" t="s">
        <v>1863</v>
      </c>
      <c r="G304" s="31" t="s">
        <v>30</v>
      </c>
      <c r="H304" s="35">
        <v>120000</v>
      </c>
      <c r="I304" s="35">
        <v>30000</v>
      </c>
      <c r="J304" s="47" t="s">
        <v>1864</v>
      </c>
      <c r="K304" s="31" t="s">
        <v>1865</v>
      </c>
      <c r="L304" s="33" t="s">
        <v>1866</v>
      </c>
      <c r="M304" s="47" t="s">
        <v>1797</v>
      </c>
      <c r="N304" s="45"/>
    </row>
    <row r="305" s="1" customFormat="1" ht="115" customHeight="1" spans="1:14">
      <c r="A305" s="30">
        <f>SUBTOTAL(103,$C$7:C305)*1</f>
        <v>278</v>
      </c>
      <c r="B305" s="33" t="s">
        <v>1867</v>
      </c>
      <c r="C305" s="33" t="s">
        <v>1868</v>
      </c>
      <c r="D305" s="34" t="s">
        <v>1869</v>
      </c>
      <c r="E305" s="33" t="s">
        <v>652</v>
      </c>
      <c r="F305" s="33" t="s">
        <v>1870</v>
      </c>
      <c r="G305" s="31" t="s">
        <v>30</v>
      </c>
      <c r="H305" s="35">
        <v>280000</v>
      </c>
      <c r="I305" s="35">
        <v>1000</v>
      </c>
      <c r="J305" s="47" t="s">
        <v>1871</v>
      </c>
      <c r="K305" s="31" t="s">
        <v>1872</v>
      </c>
      <c r="L305" s="33" t="s">
        <v>1873</v>
      </c>
      <c r="M305" s="47" t="s">
        <v>1797</v>
      </c>
      <c r="N305" s="45"/>
    </row>
    <row r="306" s="1" customFormat="1" ht="115" customHeight="1" spans="1:14">
      <c r="A306" s="30">
        <f>SUBTOTAL(103,$C$7:C306)*1</f>
        <v>279</v>
      </c>
      <c r="B306" s="33" t="s">
        <v>1874</v>
      </c>
      <c r="C306" s="33" t="s">
        <v>1874</v>
      </c>
      <c r="D306" s="34" t="s">
        <v>1875</v>
      </c>
      <c r="E306" s="33" t="s">
        <v>527</v>
      </c>
      <c r="F306" s="33" t="s">
        <v>1876</v>
      </c>
      <c r="G306" s="31" t="s">
        <v>43</v>
      </c>
      <c r="H306" s="35">
        <v>91946.2</v>
      </c>
      <c r="I306" s="35">
        <v>15000</v>
      </c>
      <c r="J306" s="47" t="s">
        <v>1877</v>
      </c>
      <c r="K306" s="31" t="s">
        <v>1878</v>
      </c>
      <c r="L306" s="33" t="s">
        <v>1879</v>
      </c>
      <c r="M306" s="47" t="s">
        <v>1797</v>
      </c>
      <c r="N306" s="45"/>
    </row>
    <row r="307" s="1" customFormat="1" ht="115" customHeight="1" spans="1:14">
      <c r="A307" s="30">
        <f>SUBTOTAL(103,$C$7:C307)*1</f>
        <v>280</v>
      </c>
      <c r="B307" s="33" t="s">
        <v>1880</v>
      </c>
      <c r="C307" s="33" t="s">
        <v>1880</v>
      </c>
      <c r="D307" s="34" t="s">
        <v>1881</v>
      </c>
      <c r="E307" s="33" t="s">
        <v>527</v>
      </c>
      <c r="F307" s="33" t="s">
        <v>1882</v>
      </c>
      <c r="G307" s="31" t="s">
        <v>43</v>
      </c>
      <c r="H307" s="35">
        <v>130189</v>
      </c>
      <c r="I307" s="35">
        <v>25000</v>
      </c>
      <c r="J307" s="47" t="s">
        <v>1883</v>
      </c>
      <c r="K307" s="31" t="s">
        <v>1884</v>
      </c>
      <c r="L307" s="33" t="s">
        <v>1885</v>
      </c>
      <c r="M307" s="47" t="s">
        <v>1797</v>
      </c>
      <c r="N307" s="45"/>
    </row>
    <row r="308" s="1" customFormat="1" ht="115" customHeight="1" spans="1:14">
      <c r="A308" s="30">
        <f>SUBTOTAL(103,$C$7:C308)*1</f>
        <v>281</v>
      </c>
      <c r="B308" s="33" t="s">
        <v>1886</v>
      </c>
      <c r="C308" s="33" t="s">
        <v>1886</v>
      </c>
      <c r="D308" s="34" t="s">
        <v>1887</v>
      </c>
      <c r="E308" s="33" t="s">
        <v>668</v>
      </c>
      <c r="F308" s="33" t="s">
        <v>1888</v>
      </c>
      <c r="G308" s="33" t="s">
        <v>70</v>
      </c>
      <c r="H308" s="35">
        <v>10800</v>
      </c>
      <c r="I308" s="35">
        <v>2000</v>
      </c>
      <c r="J308" s="33" t="s">
        <v>1889</v>
      </c>
      <c r="K308" s="31" t="s">
        <v>1890</v>
      </c>
      <c r="L308" s="47" t="s">
        <v>1891</v>
      </c>
      <c r="M308" s="47" t="s">
        <v>1797</v>
      </c>
      <c r="N308" s="45"/>
    </row>
    <row r="309" s="1" customFormat="1" ht="115" customHeight="1" spans="1:14">
      <c r="A309" s="30">
        <f>SUBTOTAL(103,$C$7:C309)*1</f>
        <v>282</v>
      </c>
      <c r="B309" s="33" t="s">
        <v>1892</v>
      </c>
      <c r="C309" s="33" t="s">
        <v>1892</v>
      </c>
      <c r="D309" s="34" t="s">
        <v>1893</v>
      </c>
      <c r="E309" s="33" t="s">
        <v>668</v>
      </c>
      <c r="F309" s="33" t="s">
        <v>1894</v>
      </c>
      <c r="G309" s="33" t="s">
        <v>70</v>
      </c>
      <c r="H309" s="35">
        <v>12000</v>
      </c>
      <c r="I309" s="35">
        <v>2000</v>
      </c>
      <c r="J309" s="33" t="s">
        <v>1895</v>
      </c>
      <c r="K309" s="31" t="s">
        <v>1896</v>
      </c>
      <c r="L309" s="47" t="s">
        <v>1897</v>
      </c>
      <c r="M309" s="47" t="s">
        <v>1797</v>
      </c>
      <c r="N309" s="45"/>
    </row>
    <row r="310" s="1" customFormat="1" ht="115" customHeight="1" spans="1:14">
      <c r="A310" s="30">
        <f>SUBTOTAL(103,$C$7:C310)*1</f>
        <v>283</v>
      </c>
      <c r="B310" s="33" t="s">
        <v>1898</v>
      </c>
      <c r="C310" s="33" t="s">
        <v>1899</v>
      </c>
      <c r="D310" s="34" t="s">
        <v>1900</v>
      </c>
      <c r="E310" s="33" t="s">
        <v>668</v>
      </c>
      <c r="F310" s="33" t="s">
        <v>1901</v>
      </c>
      <c r="G310" s="31" t="s">
        <v>43</v>
      </c>
      <c r="H310" s="35">
        <v>22000</v>
      </c>
      <c r="I310" s="35">
        <v>100</v>
      </c>
      <c r="J310" s="47" t="s">
        <v>1902</v>
      </c>
      <c r="K310" s="31" t="s">
        <v>1903</v>
      </c>
      <c r="L310" s="33" t="s">
        <v>1904</v>
      </c>
      <c r="M310" s="47" t="s">
        <v>1797</v>
      </c>
      <c r="N310" s="45"/>
    </row>
    <row r="311" s="1" customFormat="1" ht="115" customHeight="1" spans="1:14">
      <c r="A311" s="30">
        <f>SUBTOTAL(103,$C$7:C311)*1</f>
        <v>284</v>
      </c>
      <c r="B311" s="33" t="s">
        <v>1905</v>
      </c>
      <c r="C311" s="33" t="s">
        <v>1906</v>
      </c>
      <c r="D311" s="34" t="s">
        <v>1907</v>
      </c>
      <c r="E311" s="33" t="s">
        <v>668</v>
      </c>
      <c r="F311" s="33" t="s">
        <v>1908</v>
      </c>
      <c r="G311" s="31" t="s">
        <v>43</v>
      </c>
      <c r="H311" s="35">
        <v>276000</v>
      </c>
      <c r="I311" s="35">
        <v>90000</v>
      </c>
      <c r="J311" s="47" t="s">
        <v>1909</v>
      </c>
      <c r="K311" s="31" t="s">
        <v>1910</v>
      </c>
      <c r="L311" s="33" t="s">
        <v>1852</v>
      </c>
      <c r="M311" s="47" t="s">
        <v>1797</v>
      </c>
      <c r="N311" s="45"/>
    </row>
    <row r="312" s="1" customFormat="1" ht="115" customHeight="1" spans="1:14">
      <c r="A312" s="30">
        <f>SUBTOTAL(103,$C$7:C312)*1</f>
        <v>285</v>
      </c>
      <c r="B312" s="33" t="s">
        <v>1911</v>
      </c>
      <c r="C312" s="33" t="s">
        <v>1912</v>
      </c>
      <c r="D312" s="34" t="s">
        <v>1913</v>
      </c>
      <c r="E312" s="33" t="s">
        <v>857</v>
      </c>
      <c r="F312" s="33" t="s">
        <v>1914</v>
      </c>
      <c r="G312" s="31" t="s">
        <v>99</v>
      </c>
      <c r="H312" s="35">
        <v>54000</v>
      </c>
      <c r="I312" s="35">
        <v>20000</v>
      </c>
      <c r="J312" s="47" t="s">
        <v>1915</v>
      </c>
      <c r="K312" s="31" t="s">
        <v>1916</v>
      </c>
      <c r="L312" s="33" t="s">
        <v>1917</v>
      </c>
      <c r="M312" s="47" t="s">
        <v>1797</v>
      </c>
      <c r="N312" s="45"/>
    </row>
    <row r="313" s="1" customFormat="1" ht="115" customHeight="1" spans="1:14">
      <c r="A313" s="30">
        <f>SUBTOTAL(103,$C$7:C313)*1</f>
        <v>286</v>
      </c>
      <c r="B313" s="33" t="s">
        <v>1918</v>
      </c>
      <c r="C313" s="33" t="s">
        <v>1919</v>
      </c>
      <c r="D313" s="34" t="s">
        <v>1920</v>
      </c>
      <c r="E313" s="33" t="s">
        <v>857</v>
      </c>
      <c r="F313" s="33" t="s">
        <v>1921</v>
      </c>
      <c r="G313" s="31" t="s">
        <v>43</v>
      </c>
      <c r="H313" s="35">
        <v>97000</v>
      </c>
      <c r="I313" s="35">
        <v>8000</v>
      </c>
      <c r="J313" s="47" t="s">
        <v>1922</v>
      </c>
      <c r="K313" s="31" t="s">
        <v>1923</v>
      </c>
      <c r="L313" s="33" t="s">
        <v>1924</v>
      </c>
      <c r="M313" s="47" t="s">
        <v>1797</v>
      </c>
      <c r="N313" s="45"/>
    </row>
    <row r="314" s="1" customFormat="1" ht="115" customHeight="1" spans="1:14">
      <c r="A314" s="30">
        <f>SUBTOTAL(103,$C$7:C314)*1</f>
        <v>287</v>
      </c>
      <c r="B314" s="33" t="s">
        <v>1925</v>
      </c>
      <c r="C314" s="33" t="s">
        <v>1926</v>
      </c>
      <c r="D314" s="34" t="s">
        <v>1927</v>
      </c>
      <c r="E314" s="33" t="s">
        <v>857</v>
      </c>
      <c r="F314" s="33" t="s">
        <v>1928</v>
      </c>
      <c r="G314" s="31" t="s">
        <v>43</v>
      </c>
      <c r="H314" s="35">
        <v>100000</v>
      </c>
      <c r="I314" s="52">
        <v>30000</v>
      </c>
      <c r="J314" s="47" t="s">
        <v>1929</v>
      </c>
      <c r="K314" s="31" t="s">
        <v>1930</v>
      </c>
      <c r="L314" s="33" t="s">
        <v>1931</v>
      </c>
      <c r="M314" s="47" t="s">
        <v>1797</v>
      </c>
      <c r="N314" s="45"/>
    </row>
    <row r="315" s="1" customFormat="1" ht="115" customHeight="1" spans="1:14">
      <c r="A315" s="30">
        <f>SUBTOTAL(103,$C$7:C315)*1</f>
        <v>288</v>
      </c>
      <c r="B315" s="33" t="s">
        <v>1932</v>
      </c>
      <c r="C315" s="33" t="s">
        <v>1933</v>
      </c>
      <c r="D315" s="34" t="s">
        <v>1934</v>
      </c>
      <c r="E315" s="33" t="s">
        <v>857</v>
      </c>
      <c r="F315" s="33" t="s">
        <v>1935</v>
      </c>
      <c r="G315" s="31" t="s">
        <v>670</v>
      </c>
      <c r="H315" s="35">
        <v>650000</v>
      </c>
      <c r="I315" s="35">
        <v>40000</v>
      </c>
      <c r="J315" s="47" t="s">
        <v>1936</v>
      </c>
      <c r="K315" s="31" t="s">
        <v>1937</v>
      </c>
      <c r="L315" s="33" t="s">
        <v>1938</v>
      </c>
      <c r="M315" s="47" t="s">
        <v>1797</v>
      </c>
      <c r="N315" s="45"/>
    </row>
    <row r="316" s="1" customFormat="1" ht="115" customHeight="1" spans="1:14">
      <c r="A316" s="30">
        <f>SUBTOTAL(103,$C$7:C316)*1</f>
        <v>289</v>
      </c>
      <c r="B316" s="33" t="s">
        <v>1939</v>
      </c>
      <c r="C316" s="33" t="s">
        <v>1940</v>
      </c>
      <c r="D316" s="34" t="s">
        <v>1941</v>
      </c>
      <c r="E316" s="33" t="s">
        <v>857</v>
      </c>
      <c r="F316" s="33" t="s">
        <v>1942</v>
      </c>
      <c r="G316" s="31" t="s">
        <v>168</v>
      </c>
      <c r="H316" s="35">
        <v>200000</v>
      </c>
      <c r="I316" s="35">
        <v>25000</v>
      </c>
      <c r="J316" s="47" t="s">
        <v>1943</v>
      </c>
      <c r="K316" s="31" t="s">
        <v>1944</v>
      </c>
      <c r="L316" s="33" t="s">
        <v>1945</v>
      </c>
      <c r="M316" s="47" t="s">
        <v>1797</v>
      </c>
      <c r="N316" s="45"/>
    </row>
    <row r="317" s="1" customFormat="1" ht="115" customHeight="1" spans="1:14">
      <c r="A317" s="30">
        <f>SUBTOTAL(103,$C$7:C317)*1</f>
        <v>290</v>
      </c>
      <c r="B317" s="33" t="s">
        <v>1946</v>
      </c>
      <c r="C317" s="33" t="s">
        <v>1947</v>
      </c>
      <c r="D317" s="34" t="s">
        <v>1948</v>
      </c>
      <c r="E317" s="33" t="s">
        <v>857</v>
      </c>
      <c r="F317" s="33" t="s">
        <v>1949</v>
      </c>
      <c r="G317" s="31" t="s">
        <v>99</v>
      </c>
      <c r="H317" s="35">
        <v>50000</v>
      </c>
      <c r="I317" s="35">
        <v>2000</v>
      </c>
      <c r="J317" s="47" t="s">
        <v>1950</v>
      </c>
      <c r="K317" s="31" t="s">
        <v>1951</v>
      </c>
      <c r="L317" s="33" t="s">
        <v>1952</v>
      </c>
      <c r="M317" s="47" t="s">
        <v>1797</v>
      </c>
      <c r="N317" s="45"/>
    </row>
    <row r="318" s="1" customFormat="1" ht="115" customHeight="1" spans="1:14">
      <c r="A318" s="30">
        <f>SUBTOTAL(103,$C$7:C318)*1</f>
        <v>291</v>
      </c>
      <c r="B318" s="33" t="s">
        <v>1953</v>
      </c>
      <c r="C318" s="33" t="s">
        <v>1954</v>
      </c>
      <c r="D318" s="34" t="s">
        <v>1955</v>
      </c>
      <c r="E318" s="33" t="s">
        <v>857</v>
      </c>
      <c r="F318" s="33" t="s">
        <v>1956</v>
      </c>
      <c r="G318" s="31" t="s">
        <v>70</v>
      </c>
      <c r="H318" s="32">
        <v>41872.67</v>
      </c>
      <c r="I318" s="32">
        <v>10000</v>
      </c>
      <c r="J318" s="33" t="s">
        <v>1957</v>
      </c>
      <c r="K318" s="31" t="s">
        <v>1958</v>
      </c>
      <c r="L318" s="33" t="s">
        <v>1959</v>
      </c>
      <c r="M318" s="47" t="s">
        <v>1797</v>
      </c>
      <c r="N318" s="45"/>
    </row>
    <row r="319" s="1" customFormat="1" ht="115" customHeight="1" spans="1:14">
      <c r="A319" s="30">
        <f>SUBTOTAL(103,$C$7:C319)*1</f>
        <v>292</v>
      </c>
      <c r="B319" s="33" t="s">
        <v>1960</v>
      </c>
      <c r="C319" s="33" t="s">
        <v>1961</v>
      </c>
      <c r="D319" s="34" t="s">
        <v>1962</v>
      </c>
      <c r="E319" s="33" t="s">
        <v>857</v>
      </c>
      <c r="F319" s="33" t="s">
        <v>1963</v>
      </c>
      <c r="G319" s="31" t="s">
        <v>70</v>
      </c>
      <c r="H319" s="32">
        <v>15000</v>
      </c>
      <c r="I319" s="32">
        <v>2000</v>
      </c>
      <c r="J319" s="33" t="s">
        <v>1964</v>
      </c>
      <c r="K319" s="31" t="s">
        <v>1965</v>
      </c>
      <c r="L319" s="33" t="s">
        <v>1966</v>
      </c>
      <c r="M319" s="47" t="s">
        <v>1797</v>
      </c>
      <c r="N319" s="45"/>
    </row>
    <row r="320" s="1" customFormat="1" ht="188" customHeight="1" spans="1:14">
      <c r="A320" s="30">
        <f>SUBTOTAL(103,$C$7:C320)*1</f>
        <v>293</v>
      </c>
      <c r="B320" s="33" t="s">
        <v>1967</v>
      </c>
      <c r="C320" s="33" t="s">
        <v>1968</v>
      </c>
      <c r="D320" s="34" t="s">
        <v>1969</v>
      </c>
      <c r="E320" s="33" t="s">
        <v>1970</v>
      </c>
      <c r="F320" s="33" t="s">
        <v>1971</v>
      </c>
      <c r="G320" s="31" t="s">
        <v>30</v>
      </c>
      <c r="H320" s="35">
        <v>36600</v>
      </c>
      <c r="I320" s="35">
        <v>6000</v>
      </c>
      <c r="J320" s="47" t="s">
        <v>1972</v>
      </c>
      <c r="K320" s="31" t="s">
        <v>1973</v>
      </c>
      <c r="L320" s="33" t="s">
        <v>1974</v>
      </c>
      <c r="M320" s="47" t="s">
        <v>1797</v>
      </c>
      <c r="N320" s="45"/>
    </row>
    <row r="321" s="1" customFormat="1" ht="115" customHeight="1" spans="1:14">
      <c r="A321" s="30">
        <f>SUBTOTAL(103,$C$7:C321)*1</f>
        <v>294</v>
      </c>
      <c r="B321" s="33" t="s">
        <v>1975</v>
      </c>
      <c r="C321" s="33" t="s">
        <v>1976</v>
      </c>
      <c r="D321" s="34" t="s">
        <v>1977</v>
      </c>
      <c r="E321" s="33" t="s">
        <v>573</v>
      </c>
      <c r="F321" s="33" t="s">
        <v>1978</v>
      </c>
      <c r="G321" s="33" t="s">
        <v>70</v>
      </c>
      <c r="H321" s="35">
        <v>60000</v>
      </c>
      <c r="I321" s="35">
        <v>10656</v>
      </c>
      <c r="J321" s="33" t="s">
        <v>1979</v>
      </c>
      <c r="K321" s="31" t="s">
        <v>1980</v>
      </c>
      <c r="L321" s="47" t="s">
        <v>1981</v>
      </c>
      <c r="M321" s="47" t="s">
        <v>1797</v>
      </c>
      <c r="N321" s="45"/>
    </row>
    <row r="322" s="1" customFormat="1" ht="175" customHeight="1" spans="1:14">
      <c r="A322" s="30">
        <f>SUBTOTAL(103,$C$7:C322)*1</f>
        <v>295</v>
      </c>
      <c r="B322" s="33" t="s">
        <v>1982</v>
      </c>
      <c r="C322" s="33" t="s">
        <v>1983</v>
      </c>
      <c r="D322" s="34" t="s">
        <v>1984</v>
      </c>
      <c r="E322" s="33" t="s">
        <v>573</v>
      </c>
      <c r="F322" s="33" t="s">
        <v>1985</v>
      </c>
      <c r="G322" s="33" t="s">
        <v>123</v>
      </c>
      <c r="H322" s="35">
        <v>46932</v>
      </c>
      <c r="I322" s="35">
        <v>15000</v>
      </c>
      <c r="J322" s="33" t="s">
        <v>1986</v>
      </c>
      <c r="K322" s="31" t="s">
        <v>1987</v>
      </c>
      <c r="L322" s="47" t="s">
        <v>1988</v>
      </c>
      <c r="M322" s="47" t="s">
        <v>1797</v>
      </c>
      <c r="N322" s="45"/>
    </row>
    <row r="323" s="1" customFormat="1" ht="115" customHeight="1" spans="1:14">
      <c r="A323" s="30">
        <f>SUBTOTAL(103,$C$7:C323)*1</f>
        <v>296</v>
      </c>
      <c r="B323" s="33" t="s">
        <v>1989</v>
      </c>
      <c r="C323" s="33" t="s">
        <v>1990</v>
      </c>
      <c r="D323" s="34" t="s">
        <v>1991</v>
      </c>
      <c r="E323" s="33" t="s">
        <v>573</v>
      </c>
      <c r="F323" s="33" t="s">
        <v>1992</v>
      </c>
      <c r="G323" s="31" t="s">
        <v>30</v>
      </c>
      <c r="H323" s="35">
        <v>160000</v>
      </c>
      <c r="I323" s="35">
        <v>65000</v>
      </c>
      <c r="J323" s="47" t="s">
        <v>1993</v>
      </c>
      <c r="K323" s="31" t="s">
        <v>1994</v>
      </c>
      <c r="L323" s="33" t="s">
        <v>1995</v>
      </c>
      <c r="M323" s="47" t="s">
        <v>1797</v>
      </c>
      <c r="N323" s="45"/>
    </row>
    <row r="324" s="1" customFormat="1" ht="115" customHeight="1" spans="1:14">
      <c r="A324" s="30">
        <f>SUBTOTAL(103,$C$7:C324)*1</f>
        <v>297</v>
      </c>
      <c r="B324" s="33" t="s">
        <v>1996</v>
      </c>
      <c r="C324" s="33" t="s">
        <v>1997</v>
      </c>
      <c r="D324" s="34" t="s">
        <v>1998</v>
      </c>
      <c r="E324" s="33" t="s">
        <v>573</v>
      </c>
      <c r="F324" s="33" t="s">
        <v>1999</v>
      </c>
      <c r="G324" s="31" t="s">
        <v>43</v>
      </c>
      <c r="H324" s="35">
        <v>69654</v>
      </c>
      <c r="I324" s="35">
        <v>7000</v>
      </c>
      <c r="J324" s="47" t="s">
        <v>2000</v>
      </c>
      <c r="K324" s="31" t="s">
        <v>2001</v>
      </c>
      <c r="L324" s="33" t="s">
        <v>1974</v>
      </c>
      <c r="M324" s="47" t="s">
        <v>1797</v>
      </c>
      <c r="N324" s="45"/>
    </row>
    <row r="325" s="1" customFormat="1" ht="115" customHeight="1" spans="1:14">
      <c r="A325" s="30">
        <f>SUBTOTAL(103,$C$7:C325)*1</f>
        <v>298</v>
      </c>
      <c r="B325" s="33" t="s">
        <v>2002</v>
      </c>
      <c r="C325" s="33" t="s">
        <v>2003</v>
      </c>
      <c r="D325" s="34" t="s">
        <v>2004</v>
      </c>
      <c r="E325" s="33" t="s">
        <v>573</v>
      </c>
      <c r="F325" s="33" t="s">
        <v>2005</v>
      </c>
      <c r="G325" s="31" t="s">
        <v>30</v>
      </c>
      <c r="H325" s="35">
        <v>1000000</v>
      </c>
      <c r="I325" s="35">
        <v>95000</v>
      </c>
      <c r="J325" s="47" t="s">
        <v>2006</v>
      </c>
      <c r="K325" s="31" t="s">
        <v>2007</v>
      </c>
      <c r="L325" s="33" t="s">
        <v>2008</v>
      </c>
      <c r="M325" s="47" t="s">
        <v>1797</v>
      </c>
      <c r="N325" s="45"/>
    </row>
    <row r="326" s="1" customFormat="1" ht="115" customHeight="1" spans="1:14">
      <c r="A326" s="30">
        <f>SUBTOTAL(103,$C$7:C326)*1</f>
        <v>299</v>
      </c>
      <c r="B326" s="33" t="s">
        <v>2009</v>
      </c>
      <c r="C326" s="33" t="s">
        <v>2010</v>
      </c>
      <c r="D326" s="34" t="s">
        <v>2011</v>
      </c>
      <c r="E326" s="33" t="s">
        <v>573</v>
      </c>
      <c r="F326" s="33" t="s">
        <v>2012</v>
      </c>
      <c r="G326" s="31" t="s">
        <v>99</v>
      </c>
      <c r="H326" s="35">
        <v>153000</v>
      </c>
      <c r="I326" s="35">
        <v>1000</v>
      </c>
      <c r="J326" s="47" t="s">
        <v>2013</v>
      </c>
      <c r="K326" s="31" t="s">
        <v>2014</v>
      </c>
      <c r="L326" s="33" t="s">
        <v>2015</v>
      </c>
      <c r="M326" s="47" t="s">
        <v>1797</v>
      </c>
      <c r="N326" s="45"/>
    </row>
    <row r="327" s="1" customFormat="1" ht="115" customHeight="1" spans="1:14">
      <c r="A327" s="30">
        <f>SUBTOTAL(103,$C$7:C327)*1</f>
        <v>300</v>
      </c>
      <c r="B327" s="33" t="s">
        <v>2016</v>
      </c>
      <c r="C327" s="33" t="s">
        <v>2017</v>
      </c>
      <c r="D327" s="34" t="s">
        <v>2018</v>
      </c>
      <c r="E327" s="33" t="s">
        <v>573</v>
      </c>
      <c r="F327" s="33" t="s">
        <v>2019</v>
      </c>
      <c r="G327" s="31" t="s">
        <v>123</v>
      </c>
      <c r="H327" s="32">
        <v>95369</v>
      </c>
      <c r="I327" s="32">
        <v>7000</v>
      </c>
      <c r="J327" s="33" t="s">
        <v>2020</v>
      </c>
      <c r="K327" s="31" t="s">
        <v>2021</v>
      </c>
      <c r="L327" s="33" t="s">
        <v>1959</v>
      </c>
      <c r="M327" s="47" t="s">
        <v>1797</v>
      </c>
      <c r="N327" s="45"/>
    </row>
    <row r="328" s="1" customFormat="1" ht="115" customHeight="1" spans="1:14">
      <c r="A328" s="30">
        <f>SUBTOTAL(103,$C$7:C328)*1</f>
        <v>301</v>
      </c>
      <c r="B328" s="33" t="s">
        <v>2022</v>
      </c>
      <c r="C328" s="33" t="s">
        <v>2023</v>
      </c>
      <c r="D328" s="34" t="s">
        <v>2024</v>
      </c>
      <c r="E328" s="33" t="s">
        <v>489</v>
      </c>
      <c r="F328" s="33" t="s">
        <v>2025</v>
      </c>
      <c r="G328" s="31" t="s">
        <v>123</v>
      </c>
      <c r="H328" s="32">
        <v>37056.63</v>
      </c>
      <c r="I328" s="32">
        <v>27057</v>
      </c>
      <c r="J328" s="33" t="s">
        <v>2026</v>
      </c>
      <c r="K328" s="31" t="s">
        <v>2027</v>
      </c>
      <c r="L328" s="33" t="s">
        <v>1852</v>
      </c>
      <c r="M328" s="47" t="s">
        <v>1797</v>
      </c>
      <c r="N328" s="45"/>
    </row>
    <row r="329" s="1" customFormat="1" ht="115" customHeight="1" spans="1:14">
      <c r="A329" s="30">
        <f>SUBTOTAL(103,$C$7:C329)*1</f>
        <v>302</v>
      </c>
      <c r="B329" s="33" t="s">
        <v>2028</v>
      </c>
      <c r="C329" s="33" t="s">
        <v>2029</v>
      </c>
      <c r="D329" s="34" t="s">
        <v>2030</v>
      </c>
      <c r="E329" s="33" t="s">
        <v>573</v>
      </c>
      <c r="F329" s="33" t="s">
        <v>2031</v>
      </c>
      <c r="G329" s="31" t="s">
        <v>123</v>
      </c>
      <c r="H329" s="32">
        <v>450000</v>
      </c>
      <c r="I329" s="32">
        <v>21000</v>
      </c>
      <c r="J329" s="33" t="s">
        <v>2032</v>
      </c>
      <c r="K329" s="31" t="s">
        <v>2033</v>
      </c>
      <c r="L329" s="33" t="s">
        <v>2034</v>
      </c>
      <c r="M329" s="47" t="s">
        <v>1797</v>
      </c>
      <c r="N329" s="45"/>
    </row>
    <row r="330" s="1" customFormat="1" ht="115" customHeight="1" spans="1:14">
      <c r="A330" s="30">
        <f>SUBTOTAL(103,$C$7:C330)*1</f>
        <v>303</v>
      </c>
      <c r="B330" s="33" t="s">
        <v>2035</v>
      </c>
      <c r="C330" s="33" t="s">
        <v>2036</v>
      </c>
      <c r="D330" s="34" t="s">
        <v>2037</v>
      </c>
      <c r="E330" s="33" t="s">
        <v>1018</v>
      </c>
      <c r="F330" s="33" t="s">
        <v>2038</v>
      </c>
      <c r="G330" s="31" t="s">
        <v>30</v>
      </c>
      <c r="H330" s="35">
        <v>600000</v>
      </c>
      <c r="I330" s="35">
        <v>85000</v>
      </c>
      <c r="J330" s="47" t="s">
        <v>2039</v>
      </c>
      <c r="K330" s="31" t="s">
        <v>2040</v>
      </c>
      <c r="L330" s="33" t="s">
        <v>2041</v>
      </c>
      <c r="M330" s="47" t="s">
        <v>1797</v>
      </c>
      <c r="N330" s="45"/>
    </row>
    <row r="331" s="1" customFormat="1" ht="160" customHeight="1" spans="1:14">
      <c r="A331" s="30">
        <f>SUBTOTAL(103,$C$7:C331)*1</f>
        <v>304</v>
      </c>
      <c r="B331" s="33" t="s">
        <v>2042</v>
      </c>
      <c r="C331" s="33" t="s">
        <v>2043</v>
      </c>
      <c r="D331" s="34" t="s">
        <v>2044</v>
      </c>
      <c r="E331" s="33" t="s">
        <v>2045</v>
      </c>
      <c r="F331" s="33" t="s">
        <v>2046</v>
      </c>
      <c r="G331" s="31" t="s">
        <v>23</v>
      </c>
      <c r="H331" s="35">
        <v>200000</v>
      </c>
      <c r="I331" s="35">
        <v>20000</v>
      </c>
      <c r="J331" s="47" t="s">
        <v>2047</v>
      </c>
      <c r="K331" s="31" t="s">
        <v>2048</v>
      </c>
      <c r="L331" s="33" t="s">
        <v>2049</v>
      </c>
      <c r="M331" s="47" t="s">
        <v>1797</v>
      </c>
      <c r="N331" s="45"/>
    </row>
    <row r="332" s="1" customFormat="1" ht="130" customHeight="1" spans="1:14">
      <c r="A332" s="30">
        <f>SUBTOTAL(103,$C$7:C332)*1</f>
        <v>305</v>
      </c>
      <c r="B332" s="33" t="s">
        <v>2050</v>
      </c>
      <c r="C332" s="33" t="s">
        <v>2050</v>
      </c>
      <c r="D332" s="34" t="s">
        <v>2051</v>
      </c>
      <c r="E332" s="33" t="s">
        <v>195</v>
      </c>
      <c r="F332" s="33" t="s">
        <v>2052</v>
      </c>
      <c r="G332" s="33" t="s">
        <v>70</v>
      </c>
      <c r="H332" s="35">
        <v>51070.59</v>
      </c>
      <c r="I332" s="35">
        <v>5000</v>
      </c>
      <c r="J332" s="33" t="s">
        <v>1895</v>
      </c>
      <c r="K332" s="31" t="s">
        <v>2053</v>
      </c>
      <c r="L332" s="47" t="s">
        <v>2054</v>
      </c>
      <c r="M332" s="47" t="s">
        <v>1797</v>
      </c>
      <c r="N332" s="45"/>
    </row>
    <row r="333" s="1" customFormat="1" ht="115" customHeight="1" spans="1:14">
      <c r="A333" s="30">
        <f>SUBTOTAL(103,$C$7:C333)*1</f>
        <v>306</v>
      </c>
      <c r="B333" s="33" t="s">
        <v>2055</v>
      </c>
      <c r="C333" s="33" t="s">
        <v>2056</v>
      </c>
      <c r="D333" s="34" t="s">
        <v>2057</v>
      </c>
      <c r="E333" s="33" t="s">
        <v>195</v>
      </c>
      <c r="F333" s="33" t="s">
        <v>2058</v>
      </c>
      <c r="G333" s="31" t="s">
        <v>99</v>
      </c>
      <c r="H333" s="35">
        <v>46252</v>
      </c>
      <c r="I333" s="35">
        <v>8000</v>
      </c>
      <c r="J333" s="47" t="s">
        <v>2059</v>
      </c>
      <c r="K333" s="31" t="s">
        <v>2060</v>
      </c>
      <c r="L333" s="33" t="s">
        <v>2061</v>
      </c>
      <c r="M333" s="47" t="s">
        <v>1797</v>
      </c>
      <c r="N333" s="45"/>
    </row>
    <row r="334" s="1" customFormat="1" ht="115" customHeight="1" spans="1:14">
      <c r="A334" s="30">
        <f>SUBTOTAL(103,$C$7:C334)*1</f>
        <v>307</v>
      </c>
      <c r="B334" s="33" t="s">
        <v>2062</v>
      </c>
      <c r="C334" s="33" t="s">
        <v>2063</v>
      </c>
      <c r="D334" s="34" t="s">
        <v>2064</v>
      </c>
      <c r="E334" s="33" t="s">
        <v>195</v>
      </c>
      <c r="F334" s="33" t="s">
        <v>2065</v>
      </c>
      <c r="G334" s="31" t="s">
        <v>99</v>
      </c>
      <c r="H334" s="35">
        <v>64856.62</v>
      </c>
      <c r="I334" s="35">
        <v>13000</v>
      </c>
      <c r="J334" s="47" t="s">
        <v>2066</v>
      </c>
      <c r="K334" s="31" t="s">
        <v>2067</v>
      </c>
      <c r="L334" s="33" t="s">
        <v>2068</v>
      </c>
      <c r="M334" s="47" t="s">
        <v>1797</v>
      </c>
      <c r="N334" s="45"/>
    </row>
    <row r="335" s="1" customFormat="1" ht="115" customHeight="1" spans="1:14">
      <c r="A335" s="30">
        <f>SUBTOTAL(103,$C$7:C335)*1</f>
        <v>308</v>
      </c>
      <c r="B335" s="33" t="s">
        <v>2069</v>
      </c>
      <c r="C335" s="33" t="s">
        <v>2070</v>
      </c>
      <c r="D335" s="34" t="s">
        <v>2071</v>
      </c>
      <c r="E335" s="33" t="s">
        <v>195</v>
      </c>
      <c r="F335" s="33" t="s">
        <v>2072</v>
      </c>
      <c r="G335" s="33" t="s">
        <v>30</v>
      </c>
      <c r="H335" s="35">
        <v>70000</v>
      </c>
      <c r="I335" s="35">
        <v>2000</v>
      </c>
      <c r="J335" s="47" t="s">
        <v>2073</v>
      </c>
      <c r="K335" s="31" t="s">
        <v>2074</v>
      </c>
      <c r="L335" s="33" t="s">
        <v>2075</v>
      </c>
      <c r="M335" s="47" t="s">
        <v>1797</v>
      </c>
      <c r="N335" s="45"/>
    </row>
    <row r="336" s="1" customFormat="1" ht="115" customHeight="1" spans="1:14">
      <c r="A336" s="30">
        <f>SUBTOTAL(103,$C$7:C336)*1</f>
        <v>309</v>
      </c>
      <c r="B336" s="33" t="s">
        <v>2076</v>
      </c>
      <c r="C336" s="33" t="s">
        <v>2077</v>
      </c>
      <c r="D336" s="34" t="s">
        <v>2078</v>
      </c>
      <c r="E336" s="33" t="s">
        <v>195</v>
      </c>
      <c r="F336" s="33" t="s">
        <v>2079</v>
      </c>
      <c r="G336" s="33" t="s">
        <v>30</v>
      </c>
      <c r="H336" s="35">
        <v>33341</v>
      </c>
      <c r="I336" s="35">
        <v>3000</v>
      </c>
      <c r="J336" s="47" t="s">
        <v>2080</v>
      </c>
      <c r="K336" s="31" t="s">
        <v>2081</v>
      </c>
      <c r="L336" s="33" t="s">
        <v>2082</v>
      </c>
      <c r="M336" s="47" t="s">
        <v>1797</v>
      </c>
      <c r="N336" s="45"/>
    </row>
    <row r="337" s="1" customFormat="1" ht="115" customHeight="1" spans="1:14">
      <c r="A337" s="30">
        <f>SUBTOTAL(103,$C$7:C337)*1</f>
        <v>310</v>
      </c>
      <c r="B337" s="33" t="s">
        <v>2083</v>
      </c>
      <c r="C337" s="33" t="s">
        <v>2084</v>
      </c>
      <c r="D337" s="34" t="s">
        <v>2085</v>
      </c>
      <c r="E337" s="33" t="s">
        <v>195</v>
      </c>
      <c r="F337" s="33" t="s">
        <v>2086</v>
      </c>
      <c r="G337" s="40" t="s">
        <v>92</v>
      </c>
      <c r="H337" s="32">
        <v>42141</v>
      </c>
      <c r="I337" s="32">
        <v>12000</v>
      </c>
      <c r="J337" s="33" t="s">
        <v>2087</v>
      </c>
      <c r="K337" s="31" t="s">
        <v>2088</v>
      </c>
      <c r="L337" s="33" t="s">
        <v>2089</v>
      </c>
      <c r="M337" s="47" t="s">
        <v>1797</v>
      </c>
      <c r="N337" s="45"/>
    </row>
    <row r="338" s="1" customFormat="1" ht="115" customHeight="1" spans="1:14">
      <c r="A338" s="30">
        <f>SUBTOTAL(103,$C$7:C338)*1</f>
        <v>311</v>
      </c>
      <c r="B338" s="33" t="s">
        <v>2090</v>
      </c>
      <c r="C338" s="33" t="s">
        <v>2090</v>
      </c>
      <c r="D338" s="34" t="s">
        <v>2091</v>
      </c>
      <c r="E338" s="33" t="s">
        <v>643</v>
      </c>
      <c r="F338" s="33" t="s">
        <v>2092</v>
      </c>
      <c r="G338" s="33" t="s">
        <v>99</v>
      </c>
      <c r="H338" s="35">
        <v>60332</v>
      </c>
      <c r="I338" s="35">
        <v>20000</v>
      </c>
      <c r="J338" s="33" t="s">
        <v>2093</v>
      </c>
      <c r="K338" s="31" t="s">
        <v>2094</v>
      </c>
      <c r="L338" s="47" t="s">
        <v>2095</v>
      </c>
      <c r="M338" s="47" t="s">
        <v>1797</v>
      </c>
      <c r="N338" s="45"/>
    </row>
    <row r="339" s="1" customFormat="1" ht="115" customHeight="1" spans="1:14">
      <c r="A339" s="30">
        <f>SUBTOTAL(103,$C$7:C339)*1</f>
        <v>312</v>
      </c>
      <c r="B339" s="33" t="s">
        <v>2096</v>
      </c>
      <c r="C339" s="33" t="s">
        <v>2097</v>
      </c>
      <c r="D339" s="34" t="s">
        <v>2098</v>
      </c>
      <c r="E339" s="33" t="s">
        <v>643</v>
      </c>
      <c r="F339" s="33" t="s">
        <v>2099</v>
      </c>
      <c r="G339" s="33" t="s">
        <v>99</v>
      </c>
      <c r="H339" s="35">
        <v>676016</v>
      </c>
      <c r="I339" s="35">
        <v>110000</v>
      </c>
      <c r="J339" s="33" t="s">
        <v>2100</v>
      </c>
      <c r="K339" s="31" t="s">
        <v>2101</v>
      </c>
      <c r="L339" s="47" t="s">
        <v>2102</v>
      </c>
      <c r="M339" s="47" t="s">
        <v>1797</v>
      </c>
      <c r="N339" s="45"/>
    </row>
    <row r="340" s="1" customFormat="1" ht="115" customHeight="1" spans="1:14">
      <c r="A340" s="30">
        <f>SUBTOTAL(103,$C$7:C340)*1</f>
        <v>313</v>
      </c>
      <c r="B340" s="33" t="s">
        <v>2103</v>
      </c>
      <c r="C340" s="33" t="s">
        <v>2104</v>
      </c>
      <c r="D340" s="34" t="s">
        <v>2105</v>
      </c>
      <c r="E340" s="33" t="s">
        <v>2106</v>
      </c>
      <c r="F340" s="33" t="s">
        <v>2107</v>
      </c>
      <c r="G340" s="33" t="s">
        <v>123</v>
      </c>
      <c r="H340" s="35">
        <v>400000</v>
      </c>
      <c r="I340" s="35">
        <v>30000</v>
      </c>
      <c r="J340" s="33" t="s">
        <v>2108</v>
      </c>
      <c r="K340" s="31" t="s">
        <v>2109</v>
      </c>
      <c r="L340" s="47" t="s">
        <v>2110</v>
      </c>
      <c r="M340" s="47" t="s">
        <v>1797</v>
      </c>
      <c r="N340" s="45"/>
    </row>
    <row r="341" s="1" customFormat="1" ht="115" customHeight="1" spans="1:14">
      <c r="A341" s="30">
        <f>SUBTOTAL(103,$C$7:C341)*1</f>
        <v>314</v>
      </c>
      <c r="B341" s="33" t="s">
        <v>2111</v>
      </c>
      <c r="C341" s="33" t="s">
        <v>2112</v>
      </c>
      <c r="D341" s="34" t="s">
        <v>2113</v>
      </c>
      <c r="E341" s="33" t="s">
        <v>2114</v>
      </c>
      <c r="F341" s="33" t="s">
        <v>2115</v>
      </c>
      <c r="G341" s="33" t="s">
        <v>70</v>
      </c>
      <c r="H341" s="35">
        <v>48000</v>
      </c>
      <c r="I341" s="35">
        <v>10000</v>
      </c>
      <c r="J341" s="33" t="s">
        <v>2116</v>
      </c>
      <c r="K341" s="31" t="s">
        <v>2117</v>
      </c>
      <c r="L341" s="47" t="s">
        <v>2118</v>
      </c>
      <c r="M341" s="47" t="s">
        <v>1797</v>
      </c>
      <c r="N341" s="45"/>
    </row>
    <row r="342" s="1" customFormat="1" ht="115" customHeight="1" spans="1:14">
      <c r="A342" s="30">
        <f>SUBTOTAL(103,$C$7:C342)*1</f>
        <v>315</v>
      </c>
      <c r="B342" s="33" t="s">
        <v>2119</v>
      </c>
      <c r="C342" s="33" t="s">
        <v>2120</v>
      </c>
      <c r="D342" s="34" t="s">
        <v>2121</v>
      </c>
      <c r="E342" s="33" t="s">
        <v>564</v>
      </c>
      <c r="F342" s="33" t="s">
        <v>2122</v>
      </c>
      <c r="G342" s="33" t="s">
        <v>92</v>
      </c>
      <c r="H342" s="35">
        <v>65760</v>
      </c>
      <c r="I342" s="35">
        <v>1500</v>
      </c>
      <c r="J342" s="33" t="s">
        <v>2123</v>
      </c>
      <c r="K342" s="31" t="s">
        <v>2124</v>
      </c>
      <c r="L342" s="47" t="s">
        <v>2125</v>
      </c>
      <c r="M342" s="47" t="s">
        <v>1797</v>
      </c>
      <c r="N342" s="45"/>
    </row>
    <row r="343" s="1" customFormat="1" ht="115" customHeight="1" spans="1:14">
      <c r="A343" s="30">
        <f>SUBTOTAL(103,$C$7:C343)*1</f>
        <v>316</v>
      </c>
      <c r="B343" s="33" t="s">
        <v>2126</v>
      </c>
      <c r="C343" s="33" t="s">
        <v>2127</v>
      </c>
      <c r="D343" s="34" t="s">
        <v>2128</v>
      </c>
      <c r="E343" s="33" t="s">
        <v>564</v>
      </c>
      <c r="F343" s="33" t="s">
        <v>2129</v>
      </c>
      <c r="G343" s="31" t="s">
        <v>99</v>
      </c>
      <c r="H343" s="35">
        <v>166000</v>
      </c>
      <c r="I343" s="35">
        <v>10000</v>
      </c>
      <c r="J343" s="47" t="s">
        <v>2130</v>
      </c>
      <c r="K343" s="31" t="s">
        <v>2131</v>
      </c>
      <c r="L343" s="33" t="s">
        <v>2132</v>
      </c>
      <c r="M343" s="47" t="s">
        <v>1797</v>
      </c>
      <c r="N343" s="45"/>
    </row>
    <row r="344" s="1" customFormat="1" ht="115" customHeight="1" spans="1:14">
      <c r="A344" s="30">
        <f>SUBTOTAL(103,$C$7:C344)*1</f>
        <v>317</v>
      </c>
      <c r="B344" s="33" t="s">
        <v>2133</v>
      </c>
      <c r="C344" s="33" t="s">
        <v>2134</v>
      </c>
      <c r="D344" s="34" t="s">
        <v>2135</v>
      </c>
      <c r="E344" s="33" t="s">
        <v>564</v>
      </c>
      <c r="F344" s="33" t="s">
        <v>2136</v>
      </c>
      <c r="G344" s="31" t="s">
        <v>23</v>
      </c>
      <c r="H344" s="35">
        <v>40000</v>
      </c>
      <c r="I344" s="35">
        <v>10000</v>
      </c>
      <c r="J344" s="47" t="s">
        <v>2137</v>
      </c>
      <c r="K344" s="31" t="s">
        <v>2138</v>
      </c>
      <c r="L344" s="33" t="s">
        <v>2139</v>
      </c>
      <c r="M344" s="47" t="s">
        <v>1797</v>
      </c>
      <c r="N344" s="45"/>
    </row>
    <row r="345" s="1" customFormat="1" ht="115" customHeight="1" spans="1:14">
      <c r="A345" s="30">
        <f>SUBTOTAL(103,$C$7:C345)*1</f>
        <v>318</v>
      </c>
      <c r="B345" s="33" t="s">
        <v>2140</v>
      </c>
      <c r="C345" s="33" t="s">
        <v>2141</v>
      </c>
      <c r="D345" s="34" t="s">
        <v>2142</v>
      </c>
      <c r="E345" s="33" t="s">
        <v>564</v>
      </c>
      <c r="F345" s="33" t="s">
        <v>2143</v>
      </c>
      <c r="G345" s="31" t="s">
        <v>99</v>
      </c>
      <c r="H345" s="35">
        <v>200000</v>
      </c>
      <c r="I345" s="35">
        <v>2000</v>
      </c>
      <c r="J345" s="47" t="s">
        <v>2144</v>
      </c>
      <c r="K345" s="31" t="s">
        <v>2145</v>
      </c>
      <c r="L345" s="33" t="s">
        <v>2146</v>
      </c>
      <c r="M345" s="47" t="s">
        <v>1797</v>
      </c>
      <c r="N345" s="45"/>
    </row>
    <row r="346" s="1" customFormat="1" ht="115" customHeight="1" spans="1:14">
      <c r="A346" s="30">
        <f>SUBTOTAL(103,$C$7:C346)*1</f>
        <v>319</v>
      </c>
      <c r="B346" s="33" t="s">
        <v>2147</v>
      </c>
      <c r="C346" s="33" t="s">
        <v>2148</v>
      </c>
      <c r="D346" s="34" t="s">
        <v>2149</v>
      </c>
      <c r="E346" s="33" t="s">
        <v>564</v>
      </c>
      <c r="F346" s="33" t="s">
        <v>2150</v>
      </c>
      <c r="G346" s="31" t="s">
        <v>23</v>
      </c>
      <c r="H346" s="35">
        <v>100000</v>
      </c>
      <c r="I346" s="35">
        <v>5000</v>
      </c>
      <c r="J346" s="47" t="s">
        <v>2151</v>
      </c>
      <c r="K346" s="31" t="s">
        <v>2152</v>
      </c>
      <c r="L346" s="33" t="s">
        <v>2153</v>
      </c>
      <c r="M346" s="47" t="s">
        <v>1797</v>
      </c>
      <c r="N346" s="45"/>
    </row>
    <row r="347" s="1" customFormat="1" ht="115" customHeight="1" spans="1:14">
      <c r="A347" s="30">
        <f>SUBTOTAL(103,$C$7:C347)*1</f>
        <v>320</v>
      </c>
      <c r="B347" s="33" t="s">
        <v>2154</v>
      </c>
      <c r="C347" s="33" t="s">
        <v>2155</v>
      </c>
      <c r="D347" s="34" t="s">
        <v>2156</v>
      </c>
      <c r="E347" s="33" t="s">
        <v>564</v>
      </c>
      <c r="F347" s="33" t="s">
        <v>2157</v>
      </c>
      <c r="G347" s="31" t="s">
        <v>30</v>
      </c>
      <c r="H347" s="35">
        <v>2500000</v>
      </c>
      <c r="I347" s="35">
        <v>80000</v>
      </c>
      <c r="J347" s="47" t="s">
        <v>2158</v>
      </c>
      <c r="K347" s="31" t="s">
        <v>2159</v>
      </c>
      <c r="L347" s="33" t="s">
        <v>2160</v>
      </c>
      <c r="M347" s="47" t="s">
        <v>1797</v>
      </c>
      <c r="N347" s="45"/>
    </row>
    <row r="348" s="1" customFormat="1" ht="115" customHeight="1" spans="1:14">
      <c r="A348" s="30">
        <f>SUBTOTAL(103,$C$7:C348)*1</f>
        <v>321</v>
      </c>
      <c r="B348" s="33" t="s">
        <v>2161</v>
      </c>
      <c r="C348" s="33" t="s">
        <v>2162</v>
      </c>
      <c r="D348" s="34" t="s">
        <v>2163</v>
      </c>
      <c r="E348" s="33" t="s">
        <v>564</v>
      </c>
      <c r="F348" s="33" t="s">
        <v>2164</v>
      </c>
      <c r="G348" s="33" t="s">
        <v>30</v>
      </c>
      <c r="H348" s="35">
        <v>68190</v>
      </c>
      <c r="I348" s="35">
        <v>2000</v>
      </c>
      <c r="J348" s="47" t="s">
        <v>2165</v>
      </c>
      <c r="K348" s="31" t="s">
        <v>2166</v>
      </c>
      <c r="L348" s="33" t="s">
        <v>2167</v>
      </c>
      <c r="M348" s="47" t="s">
        <v>1797</v>
      </c>
      <c r="N348" s="45"/>
    </row>
    <row r="349" s="1" customFormat="1" ht="151" customHeight="1" spans="1:14">
      <c r="A349" s="30">
        <f>SUBTOTAL(103,$C$7:C349)*1</f>
        <v>322</v>
      </c>
      <c r="B349" s="33" t="s">
        <v>2168</v>
      </c>
      <c r="C349" s="33" t="s">
        <v>2169</v>
      </c>
      <c r="D349" s="34" t="s">
        <v>2170</v>
      </c>
      <c r="E349" s="33" t="s">
        <v>564</v>
      </c>
      <c r="F349" s="33" t="s">
        <v>2171</v>
      </c>
      <c r="G349" s="31" t="s">
        <v>30</v>
      </c>
      <c r="H349" s="35">
        <v>100539</v>
      </c>
      <c r="I349" s="35">
        <v>1500</v>
      </c>
      <c r="J349" s="47" t="s">
        <v>2172</v>
      </c>
      <c r="K349" s="31" t="s">
        <v>2173</v>
      </c>
      <c r="L349" s="33" t="s">
        <v>2174</v>
      </c>
      <c r="M349" s="47" t="s">
        <v>1797</v>
      </c>
      <c r="N349" s="45"/>
    </row>
    <row r="350" s="1" customFormat="1" ht="115" customHeight="1" spans="1:14">
      <c r="A350" s="30">
        <f>SUBTOTAL(103,$C$7:C350)*1</f>
        <v>323</v>
      </c>
      <c r="B350" s="33" t="s">
        <v>2175</v>
      </c>
      <c r="C350" s="33" t="s">
        <v>2176</v>
      </c>
      <c r="D350" s="34" t="s">
        <v>2177</v>
      </c>
      <c r="E350" s="33" t="s">
        <v>564</v>
      </c>
      <c r="F350" s="33" t="s">
        <v>2178</v>
      </c>
      <c r="G350" s="31" t="s">
        <v>43</v>
      </c>
      <c r="H350" s="35">
        <v>47064.29</v>
      </c>
      <c r="I350" s="35">
        <v>2000</v>
      </c>
      <c r="J350" s="47" t="s">
        <v>2179</v>
      </c>
      <c r="K350" s="31" t="s">
        <v>2180</v>
      </c>
      <c r="L350" s="33" t="s">
        <v>2181</v>
      </c>
      <c r="M350" s="47" t="s">
        <v>1797</v>
      </c>
      <c r="N350" s="45"/>
    </row>
    <row r="351" s="1" customFormat="1" ht="115" customHeight="1" spans="1:14">
      <c r="A351" s="30">
        <f>SUBTOTAL(103,$C$7:C351)*1</f>
        <v>324</v>
      </c>
      <c r="B351" s="33" t="s">
        <v>2182</v>
      </c>
      <c r="C351" s="33" t="s">
        <v>2183</v>
      </c>
      <c r="D351" s="34" t="s">
        <v>2184</v>
      </c>
      <c r="E351" s="33" t="s">
        <v>564</v>
      </c>
      <c r="F351" s="33" t="s">
        <v>2185</v>
      </c>
      <c r="G351" s="31" t="s">
        <v>30</v>
      </c>
      <c r="H351" s="35">
        <v>70225</v>
      </c>
      <c r="I351" s="35">
        <v>25000</v>
      </c>
      <c r="J351" s="47" t="s">
        <v>2186</v>
      </c>
      <c r="K351" s="31" t="s">
        <v>2187</v>
      </c>
      <c r="L351" s="33" t="s">
        <v>2188</v>
      </c>
      <c r="M351" s="47" t="s">
        <v>1797</v>
      </c>
      <c r="N351" s="45"/>
    </row>
    <row r="352" s="1" customFormat="1" ht="115" customHeight="1" spans="1:14">
      <c r="A352" s="30">
        <f>SUBTOTAL(103,$C$7:C352)*1</f>
        <v>325</v>
      </c>
      <c r="B352" s="33" t="s">
        <v>2189</v>
      </c>
      <c r="C352" s="33" t="s">
        <v>2190</v>
      </c>
      <c r="D352" s="34" t="s">
        <v>2191</v>
      </c>
      <c r="E352" s="33" t="s">
        <v>564</v>
      </c>
      <c r="F352" s="33" t="s">
        <v>2192</v>
      </c>
      <c r="G352" s="31" t="s">
        <v>43</v>
      </c>
      <c r="H352" s="35">
        <v>320000</v>
      </c>
      <c r="I352" s="35">
        <v>18000</v>
      </c>
      <c r="J352" s="47" t="s">
        <v>2193</v>
      </c>
      <c r="K352" s="31" t="s">
        <v>2194</v>
      </c>
      <c r="L352" s="33" t="s">
        <v>2195</v>
      </c>
      <c r="M352" s="47" t="s">
        <v>1797</v>
      </c>
      <c r="N352" s="45"/>
    </row>
    <row r="353" s="1" customFormat="1" ht="115" customHeight="1" spans="1:14">
      <c r="A353" s="30">
        <f>SUBTOTAL(103,$C$7:C353)*1</f>
        <v>326</v>
      </c>
      <c r="B353" s="33" t="s">
        <v>2196</v>
      </c>
      <c r="C353" s="33" t="s">
        <v>2197</v>
      </c>
      <c r="D353" s="34" t="s">
        <v>2198</v>
      </c>
      <c r="E353" s="33" t="s">
        <v>564</v>
      </c>
      <c r="F353" s="33" t="s">
        <v>2199</v>
      </c>
      <c r="G353" s="31" t="s">
        <v>23</v>
      </c>
      <c r="H353" s="35">
        <v>20000</v>
      </c>
      <c r="I353" s="35">
        <v>10000</v>
      </c>
      <c r="J353" s="47" t="s">
        <v>2200</v>
      </c>
      <c r="K353" s="31" t="s">
        <v>2201</v>
      </c>
      <c r="L353" s="33" t="s">
        <v>2202</v>
      </c>
      <c r="M353" s="47" t="s">
        <v>1797</v>
      </c>
      <c r="N353" s="45"/>
    </row>
    <row r="354" s="1" customFormat="1" ht="115" customHeight="1" spans="1:14">
      <c r="A354" s="30">
        <f>SUBTOTAL(103,$C$7:C354)*1</f>
        <v>327</v>
      </c>
      <c r="B354" s="33" t="s">
        <v>2203</v>
      </c>
      <c r="C354" s="33" t="s">
        <v>2204</v>
      </c>
      <c r="D354" s="34" t="s">
        <v>2205</v>
      </c>
      <c r="E354" s="33" t="s">
        <v>564</v>
      </c>
      <c r="F354" s="33" t="s">
        <v>2206</v>
      </c>
      <c r="G354" s="31" t="s">
        <v>83</v>
      </c>
      <c r="H354" s="32">
        <v>810000</v>
      </c>
      <c r="I354" s="32">
        <v>60000</v>
      </c>
      <c r="J354" s="33" t="s">
        <v>2207</v>
      </c>
      <c r="K354" s="31" t="s">
        <v>2208</v>
      </c>
      <c r="L354" s="33" t="s">
        <v>2209</v>
      </c>
      <c r="M354" s="47" t="s">
        <v>1797</v>
      </c>
      <c r="N354" s="45"/>
    </row>
    <row r="355" s="1" customFormat="1" ht="115" customHeight="1" spans="1:14">
      <c r="A355" s="30">
        <f>SUBTOTAL(103,$C$7:C355)*1</f>
        <v>328</v>
      </c>
      <c r="B355" s="33" t="s">
        <v>2210</v>
      </c>
      <c r="C355" s="33" t="s">
        <v>2211</v>
      </c>
      <c r="D355" s="34" t="s">
        <v>2212</v>
      </c>
      <c r="E355" s="33" t="s">
        <v>564</v>
      </c>
      <c r="F355" s="33" t="s">
        <v>2213</v>
      </c>
      <c r="G355" s="31" t="s">
        <v>123</v>
      </c>
      <c r="H355" s="32">
        <v>400000</v>
      </c>
      <c r="I355" s="32">
        <v>3000</v>
      </c>
      <c r="J355" s="33" t="s">
        <v>2214</v>
      </c>
      <c r="K355" s="31" t="s">
        <v>2215</v>
      </c>
      <c r="L355" s="33" t="s">
        <v>2216</v>
      </c>
      <c r="M355" s="47" t="s">
        <v>1797</v>
      </c>
      <c r="N355" s="45"/>
    </row>
    <row r="356" s="1" customFormat="1" ht="115" customHeight="1" spans="1:14">
      <c r="A356" s="30">
        <f>SUBTOTAL(103,$C$7:C356)*1</f>
        <v>329</v>
      </c>
      <c r="B356" s="33" t="s">
        <v>2217</v>
      </c>
      <c r="C356" s="33" t="s">
        <v>2218</v>
      </c>
      <c r="D356" s="34" t="s">
        <v>2219</v>
      </c>
      <c r="E356" s="33" t="s">
        <v>564</v>
      </c>
      <c r="F356" s="33" t="s">
        <v>2220</v>
      </c>
      <c r="G356" s="31" t="s">
        <v>30</v>
      </c>
      <c r="H356" s="35">
        <v>119800</v>
      </c>
      <c r="I356" s="35">
        <v>300</v>
      </c>
      <c r="J356" s="47" t="s">
        <v>2221</v>
      </c>
      <c r="K356" s="31" t="s">
        <v>2222</v>
      </c>
      <c r="L356" s="33" t="s">
        <v>2223</v>
      </c>
      <c r="M356" s="47" t="s">
        <v>1797</v>
      </c>
      <c r="N356" s="45"/>
    </row>
    <row r="357" s="1" customFormat="1" ht="115" customHeight="1" spans="1:14">
      <c r="A357" s="30">
        <f>SUBTOTAL(103,$C$7:C357)*1</f>
        <v>330</v>
      </c>
      <c r="B357" s="33" t="s">
        <v>2224</v>
      </c>
      <c r="C357" s="33" t="s">
        <v>2225</v>
      </c>
      <c r="D357" s="34" t="s">
        <v>2226</v>
      </c>
      <c r="E357" s="33" t="s">
        <v>1196</v>
      </c>
      <c r="F357" s="33" t="s">
        <v>2227</v>
      </c>
      <c r="G357" s="31" t="s">
        <v>43</v>
      </c>
      <c r="H357" s="35">
        <v>30000</v>
      </c>
      <c r="I357" s="35">
        <v>6000</v>
      </c>
      <c r="J357" s="47" t="s">
        <v>2228</v>
      </c>
      <c r="K357" s="31" t="s">
        <v>2229</v>
      </c>
      <c r="L357" s="33" t="s">
        <v>2230</v>
      </c>
      <c r="M357" s="47" t="s">
        <v>1797</v>
      </c>
      <c r="N357" s="45"/>
    </row>
    <row r="358" s="1" customFormat="1" ht="115" customHeight="1" spans="1:14">
      <c r="A358" s="30">
        <f>SUBTOTAL(103,$C$7:C358)*1</f>
        <v>331</v>
      </c>
      <c r="B358" s="33" t="s">
        <v>2231</v>
      </c>
      <c r="C358" s="33" t="s">
        <v>2232</v>
      </c>
      <c r="D358" s="34" t="s">
        <v>2233</v>
      </c>
      <c r="E358" s="33" t="s">
        <v>1196</v>
      </c>
      <c r="F358" s="33" t="s">
        <v>2234</v>
      </c>
      <c r="G358" s="31" t="s">
        <v>99</v>
      </c>
      <c r="H358" s="35">
        <v>35000</v>
      </c>
      <c r="I358" s="35">
        <v>12000</v>
      </c>
      <c r="J358" s="47" t="s">
        <v>2235</v>
      </c>
      <c r="K358" s="31" t="s">
        <v>2236</v>
      </c>
      <c r="L358" s="33" t="s">
        <v>2237</v>
      </c>
      <c r="M358" s="47" t="s">
        <v>1797</v>
      </c>
      <c r="N358" s="45"/>
    </row>
    <row r="359" s="1" customFormat="1" ht="115" customHeight="1" spans="1:14">
      <c r="A359" s="30">
        <f>SUBTOTAL(103,$C$7:C359)*1</f>
        <v>332</v>
      </c>
      <c r="B359" s="33" t="s">
        <v>2238</v>
      </c>
      <c r="C359" s="33" t="s">
        <v>2239</v>
      </c>
      <c r="D359" s="34" t="s">
        <v>2240</v>
      </c>
      <c r="E359" s="33" t="s">
        <v>1196</v>
      </c>
      <c r="F359" s="33" t="s">
        <v>2241</v>
      </c>
      <c r="G359" s="31" t="s">
        <v>99</v>
      </c>
      <c r="H359" s="35">
        <v>20000</v>
      </c>
      <c r="I359" s="35">
        <v>2000</v>
      </c>
      <c r="J359" s="47" t="s">
        <v>2242</v>
      </c>
      <c r="K359" s="31" t="s">
        <v>2243</v>
      </c>
      <c r="L359" s="33" t="s">
        <v>2244</v>
      </c>
      <c r="M359" s="47" t="s">
        <v>1797</v>
      </c>
      <c r="N359" s="45"/>
    </row>
    <row r="360" s="1" customFormat="1" ht="115" customHeight="1" spans="1:14">
      <c r="A360" s="30">
        <f>SUBTOTAL(103,$C$7:C360)*1</f>
        <v>333</v>
      </c>
      <c r="B360" s="33" t="s">
        <v>2245</v>
      </c>
      <c r="C360" s="33" t="s">
        <v>2245</v>
      </c>
      <c r="D360" s="34" t="s">
        <v>2246</v>
      </c>
      <c r="E360" s="33" t="s">
        <v>1196</v>
      </c>
      <c r="F360" s="33" t="s">
        <v>2247</v>
      </c>
      <c r="G360" s="31" t="s">
        <v>43</v>
      </c>
      <c r="H360" s="35">
        <v>120000</v>
      </c>
      <c r="I360" s="35">
        <v>100</v>
      </c>
      <c r="J360" s="47" t="s">
        <v>2248</v>
      </c>
      <c r="K360" s="31" t="s">
        <v>2249</v>
      </c>
      <c r="L360" s="33" t="s">
        <v>2250</v>
      </c>
      <c r="M360" s="47" t="s">
        <v>1797</v>
      </c>
      <c r="N360" s="45"/>
    </row>
    <row r="361" s="1" customFormat="1" ht="115" customHeight="1" spans="1:14">
      <c r="A361" s="30">
        <f>SUBTOTAL(103,$C$7:C361)*1</f>
        <v>334</v>
      </c>
      <c r="B361" s="33" t="s">
        <v>2251</v>
      </c>
      <c r="C361" s="33" t="s">
        <v>2251</v>
      </c>
      <c r="D361" s="34" t="s">
        <v>2252</v>
      </c>
      <c r="E361" s="33" t="s">
        <v>1217</v>
      </c>
      <c r="F361" s="33" t="s">
        <v>2253</v>
      </c>
      <c r="G361" s="33" t="s">
        <v>70</v>
      </c>
      <c r="H361" s="35">
        <v>15827.43</v>
      </c>
      <c r="I361" s="35">
        <v>6000</v>
      </c>
      <c r="J361" s="33" t="s">
        <v>2254</v>
      </c>
      <c r="K361" s="31" t="s">
        <v>2255</v>
      </c>
      <c r="L361" s="47" t="s">
        <v>1844</v>
      </c>
      <c r="M361" s="47" t="s">
        <v>1797</v>
      </c>
      <c r="N361" s="45"/>
    </row>
    <row r="362" s="1" customFormat="1" ht="144" customHeight="1" spans="1:14">
      <c r="A362" s="30">
        <f>SUBTOTAL(103,$C$7:C362)*1</f>
        <v>335</v>
      </c>
      <c r="B362" s="33" t="s">
        <v>2256</v>
      </c>
      <c r="C362" s="33" t="s">
        <v>2257</v>
      </c>
      <c r="D362" s="34" t="s">
        <v>2258</v>
      </c>
      <c r="E362" s="33" t="s">
        <v>1217</v>
      </c>
      <c r="F362" s="33" t="s">
        <v>2259</v>
      </c>
      <c r="G362" s="31" t="s">
        <v>99</v>
      </c>
      <c r="H362" s="35">
        <v>100000</v>
      </c>
      <c r="I362" s="35">
        <v>35000</v>
      </c>
      <c r="J362" s="47" t="s">
        <v>2260</v>
      </c>
      <c r="K362" s="31" t="s">
        <v>2261</v>
      </c>
      <c r="L362" s="33" t="s">
        <v>2262</v>
      </c>
      <c r="M362" s="47" t="s">
        <v>1797</v>
      </c>
      <c r="N362" s="45"/>
    </row>
    <row r="363" s="1" customFormat="1" ht="115" customHeight="1" spans="1:14">
      <c r="A363" s="30">
        <f>SUBTOTAL(103,$C$7:C363)*1</f>
        <v>336</v>
      </c>
      <c r="B363" s="33" t="s">
        <v>2263</v>
      </c>
      <c r="C363" s="33" t="s">
        <v>2264</v>
      </c>
      <c r="D363" s="34" t="s">
        <v>2265</v>
      </c>
      <c r="E363" s="33" t="s">
        <v>1269</v>
      </c>
      <c r="F363" s="33" t="s">
        <v>2266</v>
      </c>
      <c r="G363" s="31" t="s">
        <v>99</v>
      </c>
      <c r="H363" s="35">
        <v>182161</v>
      </c>
      <c r="I363" s="35">
        <v>33000</v>
      </c>
      <c r="J363" s="47" t="s">
        <v>2267</v>
      </c>
      <c r="K363" s="31" t="s">
        <v>2268</v>
      </c>
      <c r="L363" s="33" t="s">
        <v>2269</v>
      </c>
      <c r="M363" s="47" t="s">
        <v>1797</v>
      </c>
      <c r="N363" s="45"/>
    </row>
    <row r="364" s="1" customFormat="1" ht="115" customHeight="1" spans="1:14">
      <c r="A364" s="30">
        <f>SUBTOTAL(103,$C$7:C364)*1</f>
        <v>337</v>
      </c>
      <c r="B364" s="33" t="s">
        <v>2270</v>
      </c>
      <c r="C364" s="33" t="s">
        <v>2271</v>
      </c>
      <c r="D364" s="34" t="s">
        <v>2272</v>
      </c>
      <c r="E364" s="33" t="s">
        <v>1269</v>
      </c>
      <c r="F364" s="33" t="s">
        <v>2273</v>
      </c>
      <c r="G364" s="31" t="s">
        <v>99</v>
      </c>
      <c r="H364" s="35">
        <v>60040.85</v>
      </c>
      <c r="I364" s="35">
        <v>2200</v>
      </c>
      <c r="J364" s="47" t="s">
        <v>2274</v>
      </c>
      <c r="K364" s="31" t="s">
        <v>2275</v>
      </c>
      <c r="L364" s="33" t="s">
        <v>2276</v>
      </c>
      <c r="M364" s="47" t="s">
        <v>1797</v>
      </c>
      <c r="N364" s="45"/>
    </row>
    <row r="365" s="1" customFormat="1" ht="115" customHeight="1" spans="1:14">
      <c r="A365" s="30">
        <f>SUBTOTAL(103,$C$7:C365)*1</f>
        <v>338</v>
      </c>
      <c r="B365" s="33" t="s">
        <v>2277</v>
      </c>
      <c r="C365" s="33" t="s">
        <v>2278</v>
      </c>
      <c r="D365" s="34" t="s">
        <v>2279</v>
      </c>
      <c r="E365" s="33" t="s">
        <v>303</v>
      </c>
      <c r="F365" s="33" t="s">
        <v>2280</v>
      </c>
      <c r="G365" s="31" t="s">
        <v>30</v>
      </c>
      <c r="H365" s="35">
        <v>1364200</v>
      </c>
      <c r="I365" s="35">
        <v>300000</v>
      </c>
      <c r="J365" s="47" t="s">
        <v>2281</v>
      </c>
      <c r="K365" s="31" t="s">
        <v>2282</v>
      </c>
      <c r="L365" s="33" t="s">
        <v>2283</v>
      </c>
      <c r="M365" s="47" t="s">
        <v>1797</v>
      </c>
      <c r="N365" s="45"/>
    </row>
    <row r="366" s="1" customFormat="1" ht="115" customHeight="1" spans="1:14">
      <c r="A366" s="30">
        <f>SUBTOTAL(103,$C$7:C366)*1</f>
        <v>339</v>
      </c>
      <c r="B366" s="33" t="s">
        <v>2284</v>
      </c>
      <c r="C366" s="33" t="s">
        <v>2284</v>
      </c>
      <c r="D366" s="34" t="s">
        <v>2285</v>
      </c>
      <c r="E366" s="33" t="s">
        <v>1313</v>
      </c>
      <c r="F366" s="33" t="s">
        <v>2286</v>
      </c>
      <c r="G366" s="33" t="s">
        <v>70</v>
      </c>
      <c r="H366" s="35">
        <v>30000</v>
      </c>
      <c r="I366" s="35">
        <v>10000</v>
      </c>
      <c r="J366" s="33" t="s">
        <v>2287</v>
      </c>
      <c r="K366" s="31" t="s">
        <v>2288</v>
      </c>
      <c r="L366" s="47" t="s">
        <v>2289</v>
      </c>
      <c r="M366" s="47" t="s">
        <v>1797</v>
      </c>
      <c r="N366" s="45"/>
    </row>
    <row r="367" s="1" customFormat="1" ht="115" customHeight="1" spans="1:14">
      <c r="A367" s="30">
        <f>SUBTOTAL(103,$C$7:C367)*1</f>
        <v>340</v>
      </c>
      <c r="B367" s="33" t="s">
        <v>2290</v>
      </c>
      <c r="C367" s="33" t="s">
        <v>2291</v>
      </c>
      <c r="D367" s="34" t="s">
        <v>2292</v>
      </c>
      <c r="E367" s="33" t="s">
        <v>1313</v>
      </c>
      <c r="F367" s="33" t="s">
        <v>2293</v>
      </c>
      <c r="G367" s="40" t="s">
        <v>70</v>
      </c>
      <c r="H367" s="32">
        <v>71035.5</v>
      </c>
      <c r="I367" s="32">
        <v>20000</v>
      </c>
      <c r="J367" s="33" t="s">
        <v>2294</v>
      </c>
      <c r="K367" s="31" t="s">
        <v>2295</v>
      </c>
      <c r="L367" s="33" t="s">
        <v>2296</v>
      </c>
      <c r="M367" s="47" t="s">
        <v>1797</v>
      </c>
      <c r="N367" s="45"/>
    </row>
    <row r="368" s="1" customFormat="1" ht="145" customHeight="1" spans="1:14">
      <c r="A368" s="30">
        <f>SUBTOTAL(103,$C$7:C368)*1</f>
        <v>341</v>
      </c>
      <c r="B368" s="33" t="s">
        <v>2297</v>
      </c>
      <c r="C368" s="33" t="s">
        <v>2298</v>
      </c>
      <c r="D368" s="34" t="s">
        <v>2299</v>
      </c>
      <c r="E368" s="33" t="s">
        <v>2300</v>
      </c>
      <c r="F368" s="33" t="s">
        <v>2301</v>
      </c>
      <c r="G368" s="31" t="s">
        <v>43</v>
      </c>
      <c r="H368" s="35">
        <v>65567</v>
      </c>
      <c r="I368" s="35">
        <v>20000</v>
      </c>
      <c r="J368" s="47" t="s">
        <v>2302</v>
      </c>
      <c r="K368" s="31" t="s">
        <v>2303</v>
      </c>
      <c r="L368" s="33" t="s">
        <v>2304</v>
      </c>
      <c r="M368" s="47" t="s">
        <v>1797</v>
      </c>
      <c r="N368" s="45"/>
    </row>
    <row r="369" s="1" customFormat="1" ht="115" customHeight="1" spans="1:14">
      <c r="A369" s="30">
        <f>SUBTOTAL(103,$C$7:C369)*1</f>
        <v>342</v>
      </c>
      <c r="B369" s="33" t="s">
        <v>2305</v>
      </c>
      <c r="C369" s="33" t="s">
        <v>2305</v>
      </c>
      <c r="D369" s="34" t="s">
        <v>2306</v>
      </c>
      <c r="E369" s="33" t="s">
        <v>1320</v>
      </c>
      <c r="F369" s="33" t="s">
        <v>2307</v>
      </c>
      <c r="G369" s="33" t="s">
        <v>70</v>
      </c>
      <c r="H369" s="35">
        <v>15000</v>
      </c>
      <c r="I369" s="35">
        <v>3000</v>
      </c>
      <c r="J369" s="33" t="s">
        <v>2308</v>
      </c>
      <c r="K369" s="31" t="s">
        <v>2309</v>
      </c>
      <c r="L369" s="47" t="s">
        <v>2310</v>
      </c>
      <c r="M369" s="47" t="s">
        <v>1797</v>
      </c>
      <c r="N369" s="45"/>
    </row>
    <row r="370" s="1" customFormat="1" ht="115" customHeight="1" spans="1:14">
      <c r="A370" s="30">
        <f>SUBTOTAL(103,$C$7:C370)*1</f>
        <v>343</v>
      </c>
      <c r="B370" s="33" t="s">
        <v>2311</v>
      </c>
      <c r="C370" s="33" t="s">
        <v>2311</v>
      </c>
      <c r="D370" s="34" t="s">
        <v>2312</v>
      </c>
      <c r="E370" s="33" t="s">
        <v>1320</v>
      </c>
      <c r="F370" s="33" t="s">
        <v>2313</v>
      </c>
      <c r="G370" s="31" t="s">
        <v>70</v>
      </c>
      <c r="H370" s="35">
        <v>25000</v>
      </c>
      <c r="I370" s="35">
        <v>3000</v>
      </c>
      <c r="J370" s="47" t="s">
        <v>2314</v>
      </c>
      <c r="K370" s="31" t="s">
        <v>2315</v>
      </c>
      <c r="L370" s="33" t="s">
        <v>2316</v>
      </c>
      <c r="M370" s="47" t="s">
        <v>1797</v>
      </c>
      <c r="N370" s="45"/>
    </row>
    <row r="371" s="1" customFormat="1" ht="115" customHeight="1" spans="1:14">
      <c r="A371" s="30">
        <f>SUBTOTAL(103,$C$7:C371)*1</f>
        <v>344</v>
      </c>
      <c r="B371" s="33" t="s">
        <v>2317</v>
      </c>
      <c r="C371" s="33" t="s">
        <v>2317</v>
      </c>
      <c r="D371" s="34" t="s">
        <v>2318</v>
      </c>
      <c r="E371" s="33" t="s">
        <v>1320</v>
      </c>
      <c r="F371" s="33" t="s">
        <v>2319</v>
      </c>
      <c r="G371" s="31" t="s">
        <v>70</v>
      </c>
      <c r="H371" s="35">
        <v>35000</v>
      </c>
      <c r="I371" s="35">
        <v>5000</v>
      </c>
      <c r="J371" s="47" t="s">
        <v>2320</v>
      </c>
      <c r="K371" s="31" t="s">
        <v>2321</v>
      </c>
      <c r="L371" s="33" t="s">
        <v>2322</v>
      </c>
      <c r="M371" s="47" t="s">
        <v>1797</v>
      </c>
      <c r="N371" s="45"/>
    </row>
    <row r="372" s="1" customFormat="1" ht="115" customHeight="1" spans="1:14">
      <c r="A372" s="30">
        <f>SUBTOTAL(103,$C$7:C372)*1</f>
        <v>345</v>
      </c>
      <c r="B372" s="33" t="s">
        <v>2323</v>
      </c>
      <c r="C372" s="33" t="s">
        <v>2323</v>
      </c>
      <c r="D372" s="34" t="s">
        <v>2324</v>
      </c>
      <c r="E372" s="33" t="s">
        <v>1320</v>
      </c>
      <c r="F372" s="33" t="s">
        <v>2325</v>
      </c>
      <c r="G372" s="31" t="s">
        <v>70</v>
      </c>
      <c r="H372" s="35">
        <v>10000</v>
      </c>
      <c r="I372" s="52">
        <v>3000</v>
      </c>
      <c r="J372" s="47" t="s">
        <v>2326</v>
      </c>
      <c r="K372" s="31" t="s">
        <v>2327</v>
      </c>
      <c r="L372" s="33" t="s">
        <v>2328</v>
      </c>
      <c r="M372" s="47" t="s">
        <v>1797</v>
      </c>
      <c r="N372" s="45"/>
    </row>
    <row r="373" s="1" customFormat="1" ht="115" customHeight="1" spans="1:14">
      <c r="A373" s="30">
        <f>SUBTOTAL(103,$C$7:C373)*1</f>
        <v>346</v>
      </c>
      <c r="B373" s="33" t="s">
        <v>2329</v>
      </c>
      <c r="C373" s="33" t="s">
        <v>2330</v>
      </c>
      <c r="D373" s="34" t="s">
        <v>2331</v>
      </c>
      <c r="E373" s="33" t="s">
        <v>489</v>
      </c>
      <c r="F373" s="33" t="s">
        <v>2332</v>
      </c>
      <c r="G373" s="31" t="s">
        <v>43</v>
      </c>
      <c r="H373" s="35">
        <v>96294</v>
      </c>
      <c r="I373" s="35">
        <v>15000</v>
      </c>
      <c r="J373" s="47" t="s">
        <v>2333</v>
      </c>
      <c r="K373" s="31" t="s">
        <v>2334</v>
      </c>
      <c r="L373" s="33" t="s">
        <v>1924</v>
      </c>
      <c r="M373" s="47" t="s">
        <v>1797</v>
      </c>
      <c r="N373" s="45"/>
    </row>
    <row r="374" s="1" customFormat="1" ht="115" customHeight="1" spans="1:14">
      <c r="A374" s="30">
        <f>SUBTOTAL(103,$C$7:C374)*1</f>
        <v>347</v>
      </c>
      <c r="B374" s="33" t="s">
        <v>2335</v>
      </c>
      <c r="C374" s="33" t="s">
        <v>2336</v>
      </c>
      <c r="D374" s="34" t="s">
        <v>2337</v>
      </c>
      <c r="E374" s="33" t="s">
        <v>489</v>
      </c>
      <c r="F374" s="33" t="s">
        <v>2338</v>
      </c>
      <c r="G374" s="31" t="s">
        <v>30</v>
      </c>
      <c r="H374" s="35">
        <v>59545.76</v>
      </c>
      <c r="I374" s="35">
        <v>3000</v>
      </c>
      <c r="J374" s="47" t="s">
        <v>2339</v>
      </c>
      <c r="K374" s="31" t="s">
        <v>2340</v>
      </c>
      <c r="L374" s="33" t="s">
        <v>2341</v>
      </c>
      <c r="M374" s="47" t="s">
        <v>1797</v>
      </c>
      <c r="N374" s="45"/>
    </row>
    <row r="375" s="1" customFormat="1" ht="115" customHeight="1" spans="1:14">
      <c r="A375" s="30">
        <f>SUBTOTAL(103,$C$7:C375)*1</f>
        <v>348</v>
      </c>
      <c r="B375" s="33" t="s">
        <v>2342</v>
      </c>
      <c r="C375" s="33" t="s">
        <v>2342</v>
      </c>
      <c r="D375" s="34" t="s">
        <v>2343</v>
      </c>
      <c r="E375" s="33" t="s">
        <v>489</v>
      </c>
      <c r="F375" s="33" t="s">
        <v>2344</v>
      </c>
      <c r="G375" s="31" t="s">
        <v>99</v>
      </c>
      <c r="H375" s="35">
        <v>22879.93</v>
      </c>
      <c r="I375" s="35">
        <v>1500</v>
      </c>
      <c r="J375" s="47" t="s">
        <v>2345</v>
      </c>
      <c r="K375" s="31" t="s">
        <v>2346</v>
      </c>
      <c r="L375" s="33" t="s">
        <v>1974</v>
      </c>
      <c r="M375" s="47" t="s">
        <v>1797</v>
      </c>
      <c r="N375" s="45"/>
    </row>
    <row r="376" s="1" customFormat="1" ht="115" customHeight="1" spans="1:14">
      <c r="A376" s="30">
        <f>SUBTOTAL(103,$C$7:C376)*1</f>
        <v>349</v>
      </c>
      <c r="B376" s="33" t="s">
        <v>2347</v>
      </c>
      <c r="C376" s="33" t="s">
        <v>2347</v>
      </c>
      <c r="D376" s="34" t="s">
        <v>2348</v>
      </c>
      <c r="E376" s="33" t="s">
        <v>489</v>
      </c>
      <c r="F376" s="33" t="s">
        <v>2349</v>
      </c>
      <c r="G376" s="31" t="s">
        <v>43</v>
      </c>
      <c r="H376" s="35">
        <v>22908.62</v>
      </c>
      <c r="I376" s="35">
        <v>1500</v>
      </c>
      <c r="J376" s="47" t="s">
        <v>2350</v>
      </c>
      <c r="K376" s="31" t="s">
        <v>2351</v>
      </c>
      <c r="L376" s="33" t="s">
        <v>1974</v>
      </c>
      <c r="M376" s="47" t="s">
        <v>1797</v>
      </c>
      <c r="N376" s="45"/>
    </row>
    <row r="377" s="1" customFormat="1" ht="49" customHeight="1" spans="1:14">
      <c r="A377" s="25" t="s">
        <v>2352</v>
      </c>
      <c r="B377" s="26"/>
      <c r="C377" s="27"/>
      <c r="D377" s="28">
        <f>COUNTA(A378:A450)</f>
        <v>73</v>
      </c>
      <c r="E377" s="29"/>
      <c r="F377" s="29"/>
      <c r="G377" s="29"/>
      <c r="H377" s="24">
        <f>SUM(H378:H450)</f>
        <v>11666227.55</v>
      </c>
      <c r="I377" s="24">
        <f>SUM(I378:I450)</f>
        <v>1133916</v>
      </c>
      <c r="J377" s="31"/>
      <c r="K377" s="33"/>
      <c r="L377" s="33"/>
      <c r="M377" s="33"/>
      <c r="N377" s="45"/>
    </row>
    <row r="378" s="1" customFormat="1" ht="115" customHeight="1" spans="1:14">
      <c r="A378" s="30">
        <f>SUBTOTAL(103,$C$7:C378)*1</f>
        <v>350</v>
      </c>
      <c r="B378" s="33" t="s">
        <v>2353</v>
      </c>
      <c r="C378" s="33" t="s">
        <v>2354</v>
      </c>
      <c r="D378" s="34" t="s">
        <v>2355</v>
      </c>
      <c r="E378" s="33" t="s">
        <v>2356</v>
      </c>
      <c r="F378" s="33" t="s">
        <v>2357</v>
      </c>
      <c r="G378" s="40" t="s">
        <v>70</v>
      </c>
      <c r="H378" s="35">
        <v>15000</v>
      </c>
      <c r="I378" s="35">
        <v>1500</v>
      </c>
      <c r="J378" s="33" t="s">
        <v>2358</v>
      </c>
      <c r="K378" s="33" t="s">
        <v>2359</v>
      </c>
      <c r="L378" s="33" t="s">
        <v>2360</v>
      </c>
      <c r="M378" s="33" t="s">
        <v>2352</v>
      </c>
      <c r="N378" s="45"/>
    </row>
    <row r="379" s="1" customFormat="1" ht="115" customHeight="1" spans="1:14">
      <c r="A379" s="30">
        <f>SUBTOTAL(103,$C$7:C379)*1</f>
        <v>351</v>
      </c>
      <c r="B379" s="33" t="s">
        <v>2361</v>
      </c>
      <c r="C379" s="33" t="s">
        <v>2362</v>
      </c>
      <c r="D379" s="34" t="s">
        <v>2363</v>
      </c>
      <c r="E379" s="33" t="s">
        <v>2356</v>
      </c>
      <c r="F379" s="33" t="s">
        <v>2364</v>
      </c>
      <c r="G379" s="33" t="s">
        <v>566</v>
      </c>
      <c r="H379" s="35">
        <v>57764</v>
      </c>
      <c r="I379" s="35">
        <v>3500</v>
      </c>
      <c r="J379" s="33" t="s">
        <v>2365</v>
      </c>
      <c r="K379" s="33" t="s">
        <v>2366</v>
      </c>
      <c r="L379" s="33" t="s">
        <v>2367</v>
      </c>
      <c r="M379" s="33" t="s">
        <v>2352</v>
      </c>
      <c r="N379" s="45"/>
    </row>
    <row r="380" s="1" customFormat="1" ht="115" customHeight="1" spans="1:14">
      <c r="A380" s="30">
        <f>SUBTOTAL(103,$C$7:C380)*1</f>
        <v>352</v>
      </c>
      <c r="B380" s="33" t="s">
        <v>2368</v>
      </c>
      <c r="C380" s="33" t="s">
        <v>2368</v>
      </c>
      <c r="D380" s="34" t="s">
        <v>2369</v>
      </c>
      <c r="E380" s="33" t="s">
        <v>697</v>
      </c>
      <c r="F380" s="33" t="s">
        <v>2370</v>
      </c>
      <c r="G380" s="33" t="s">
        <v>30</v>
      </c>
      <c r="H380" s="35">
        <v>80000</v>
      </c>
      <c r="I380" s="35">
        <v>10000</v>
      </c>
      <c r="J380" s="33" t="s">
        <v>2371</v>
      </c>
      <c r="K380" s="33" t="s">
        <v>2372</v>
      </c>
      <c r="L380" s="33" t="s">
        <v>2373</v>
      </c>
      <c r="M380" s="33" t="s">
        <v>2352</v>
      </c>
      <c r="N380" s="45"/>
    </row>
    <row r="381" s="1" customFormat="1" ht="115" customHeight="1" spans="1:14">
      <c r="A381" s="30">
        <f>SUBTOTAL(103,$C$7:C381)*1</f>
        <v>353</v>
      </c>
      <c r="B381" s="31" t="s">
        <v>2374</v>
      </c>
      <c r="C381" s="31" t="s">
        <v>2375</v>
      </c>
      <c r="D381" s="34" t="s">
        <v>2376</v>
      </c>
      <c r="E381" s="31" t="s">
        <v>600</v>
      </c>
      <c r="F381" s="31" t="s">
        <v>2377</v>
      </c>
      <c r="G381" s="31" t="s">
        <v>99</v>
      </c>
      <c r="H381" s="32">
        <v>500000</v>
      </c>
      <c r="I381" s="70">
        <v>100</v>
      </c>
      <c r="J381" s="33" t="s">
        <v>2378</v>
      </c>
      <c r="K381" s="33" t="s">
        <v>2379</v>
      </c>
      <c r="L381" s="31" t="s">
        <v>2380</v>
      </c>
      <c r="M381" s="33" t="s">
        <v>2352</v>
      </c>
      <c r="N381" s="45"/>
    </row>
    <row r="382" s="1" customFormat="1" ht="115" customHeight="1" spans="1:14">
      <c r="A382" s="30">
        <f>SUBTOTAL(103,$C$7:C382)*1</f>
        <v>354</v>
      </c>
      <c r="B382" s="33" t="s">
        <v>2381</v>
      </c>
      <c r="C382" s="33" t="s">
        <v>2382</v>
      </c>
      <c r="D382" s="34" t="s">
        <v>2383</v>
      </c>
      <c r="E382" s="33" t="s">
        <v>720</v>
      </c>
      <c r="F382" s="33" t="s">
        <v>2384</v>
      </c>
      <c r="G382" s="40" t="s">
        <v>92</v>
      </c>
      <c r="H382" s="35">
        <v>100000</v>
      </c>
      <c r="I382" s="35">
        <v>10000</v>
      </c>
      <c r="J382" s="33" t="s">
        <v>2385</v>
      </c>
      <c r="K382" s="33" t="s">
        <v>2386</v>
      </c>
      <c r="L382" s="33" t="s">
        <v>2387</v>
      </c>
      <c r="M382" s="33" t="s">
        <v>2352</v>
      </c>
      <c r="N382" s="45"/>
    </row>
    <row r="383" s="1" customFormat="1" ht="115" customHeight="1" spans="1:14">
      <c r="A383" s="30">
        <f>SUBTOTAL(103,$C$7:C383)*1</f>
        <v>355</v>
      </c>
      <c r="B383" s="33" t="s">
        <v>2388</v>
      </c>
      <c r="C383" s="33" t="s">
        <v>2389</v>
      </c>
      <c r="D383" s="34" t="s">
        <v>2390</v>
      </c>
      <c r="E383" s="33" t="s">
        <v>2391</v>
      </c>
      <c r="F383" s="33" t="s">
        <v>2392</v>
      </c>
      <c r="G383" s="33" t="s">
        <v>70</v>
      </c>
      <c r="H383" s="35">
        <v>105696.3</v>
      </c>
      <c r="I383" s="35">
        <v>15000</v>
      </c>
      <c r="J383" s="33" t="s">
        <v>2393</v>
      </c>
      <c r="K383" s="33" t="s">
        <v>2394</v>
      </c>
      <c r="L383" s="33" t="s">
        <v>2395</v>
      </c>
      <c r="M383" s="33" t="s">
        <v>2352</v>
      </c>
      <c r="N383" s="45"/>
    </row>
    <row r="384" s="1" customFormat="1" ht="115" customHeight="1" spans="1:14">
      <c r="A384" s="30">
        <f>SUBTOTAL(103,$C$7:C384)*1</f>
        <v>356</v>
      </c>
      <c r="B384" s="33" t="s">
        <v>2396</v>
      </c>
      <c r="C384" s="33" t="s">
        <v>2397</v>
      </c>
      <c r="D384" s="34" t="s">
        <v>2398</v>
      </c>
      <c r="E384" s="33" t="s">
        <v>807</v>
      </c>
      <c r="F384" s="33" t="s">
        <v>2399</v>
      </c>
      <c r="G384" s="33" t="s">
        <v>99</v>
      </c>
      <c r="H384" s="35">
        <v>70000</v>
      </c>
      <c r="I384" s="35">
        <v>20000</v>
      </c>
      <c r="J384" s="33" t="s">
        <v>2400</v>
      </c>
      <c r="K384" s="33" t="s">
        <v>2401</v>
      </c>
      <c r="L384" s="33" t="s">
        <v>2402</v>
      </c>
      <c r="M384" s="33" t="s">
        <v>2352</v>
      </c>
      <c r="N384" s="45"/>
    </row>
    <row r="385" s="1" customFormat="1" ht="115" customHeight="1" spans="1:14">
      <c r="A385" s="30">
        <f>SUBTOTAL(103,$C$7:C385)*1</f>
        <v>357</v>
      </c>
      <c r="B385" s="33" t="s">
        <v>2403</v>
      </c>
      <c r="C385" s="33" t="s">
        <v>2404</v>
      </c>
      <c r="D385" s="34" t="s">
        <v>2405</v>
      </c>
      <c r="E385" s="33" t="s">
        <v>652</v>
      </c>
      <c r="F385" s="33" t="s">
        <v>2406</v>
      </c>
      <c r="G385" s="33" t="s">
        <v>123</v>
      </c>
      <c r="H385" s="35">
        <v>200000</v>
      </c>
      <c r="I385" s="35">
        <v>5000</v>
      </c>
      <c r="J385" s="33" t="s">
        <v>2407</v>
      </c>
      <c r="K385" s="33" t="s">
        <v>2408</v>
      </c>
      <c r="L385" s="33" t="s">
        <v>2409</v>
      </c>
      <c r="M385" s="33" t="s">
        <v>2352</v>
      </c>
      <c r="N385" s="45"/>
    </row>
    <row r="386" s="1" customFormat="1" ht="115" customHeight="1" spans="1:14">
      <c r="A386" s="30">
        <f>SUBTOTAL(103,$C$7:C386)*1</f>
        <v>358</v>
      </c>
      <c r="B386" s="33" t="s">
        <v>2410</v>
      </c>
      <c r="C386" s="33" t="s">
        <v>2410</v>
      </c>
      <c r="D386" s="34" t="s">
        <v>2411</v>
      </c>
      <c r="E386" s="33" t="s">
        <v>527</v>
      </c>
      <c r="F386" s="33" t="s">
        <v>2412</v>
      </c>
      <c r="G386" s="33" t="s">
        <v>123</v>
      </c>
      <c r="H386" s="35">
        <v>148875</v>
      </c>
      <c r="I386" s="35">
        <v>4000</v>
      </c>
      <c r="J386" s="33" t="s">
        <v>2413</v>
      </c>
      <c r="K386" s="33" t="s">
        <v>2414</v>
      </c>
      <c r="L386" s="33" t="s">
        <v>2415</v>
      </c>
      <c r="M386" s="33" t="s">
        <v>2352</v>
      </c>
      <c r="N386" s="45"/>
    </row>
    <row r="387" s="1" customFormat="1" ht="115" customHeight="1" spans="1:14">
      <c r="A387" s="30">
        <f>SUBTOTAL(103,$C$7:C387)*1</f>
        <v>359</v>
      </c>
      <c r="B387" s="31" t="s">
        <v>2416</v>
      </c>
      <c r="C387" s="31" t="s">
        <v>2416</v>
      </c>
      <c r="D387" s="34" t="s">
        <v>2417</v>
      </c>
      <c r="E387" s="31" t="s">
        <v>527</v>
      </c>
      <c r="F387" s="31" t="s">
        <v>2418</v>
      </c>
      <c r="G387" s="31" t="s">
        <v>30</v>
      </c>
      <c r="H387" s="32">
        <v>63683</v>
      </c>
      <c r="I387" s="32">
        <v>40000</v>
      </c>
      <c r="J387" s="31" t="s">
        <v>2419</v>
      </c>
      <c r="K387" s="31" t="s">
        <v>2420</v>
      </c>
      <c r="L387" s="31" t="s">
        <v>2421</v>
      </c>
      <c r="M387" s="33" t="s">
        <v>2352</v>
      </c>
      <c r="N387" s="45"/>
    </row>
    <row r="388" s="1" customFormat="1" ht="177" customHeight="1" spans="1:14">
      <c r="A388" s="30">
        <f>SUBTOTAL(103,$C$7:C388)*1</f>
        <v>360</v>
      </c>
      <c r="B388" s="33" t="s">
        <v>2422</v>
      </c>
      <c r="C388" s="33" t="s">
        <v>2423</v>
      </c>
      <c r="D388" s="34" t="s">
        <v>2424</v>
      </c>
      <c r="E388" s="33" t="s">
        <v>506</v>
      </c>
      <c r="F388" s="33" t="s">
        <v>2425</v>
      </c>
      <c r="G388" s="33" t="s">
        <v>123</v>
      </c>
      <c r="H388" s="35">
        <v>53720</v>
      </c>
      <c r="I388" s="35">
        <v>12000</v>
      </c>
      <c r="J388" s="33" t="s">
        <v>2426</v>
      </c>
      <c r="K388" s="33" t="s">
        <v>2427</v>
      </c>
      <c r="L388" s="33" t="s">
        <v>2428</v>
      </c>
      <c r="M388" s="33" t="s">
        <v>2352</v>
      </c>
      <c r="N388" s="45"/>
    </row>
    <row r="389" s="1" customFormat="1" ht="115" customHeight="1" spans="1:14">
      <c r="A389" s="30">
        <f>SUBTOTAL(103,$C$7:C389)*1</f>
        <v>361</v>
      </c>
      <c r="B389" s="33" t="s">
        <v>2429</v>
      </c>
      <c r="C389" s="33" t="s">
        <v>2430</v>
      </c>
      <c r="D389" s="34" t="s">
        <v>2431</v>
      </c>
      <c r="E389" s="33" t="s">
        <v>506</v>
      </c>
      <c r="F389" s="33" t="s">
        <v>2432</v>
      </c>
      <c r="G389" s="33" t="s">
        <v>43</v>
      </c>
      <c r="H389" s="35">
        <v>23567.58</v>
      </c>
      <c r="I389" s="35">
        <v>7000</v>
      </c>
      <c r="J389" s="33" t="s">
        <v>2433</v>
      </c>
      <c r="K389" s="33" t="s">
        <v>2434</v>
      </c>
      <c r="L389" s="33" t="s">
        <v>2435</v>
      </c>
      <c r="M389" s="33" t="s">
        <v>2352</v>
      </c>
      <c r="N389" s="45"/>
    </row>
    <row r="390" s="1" customFormat="1" ht="115" customHeight="1" spans="1:14">
      <c r="A390" s="30">
        <f>SUBTOTAL(103,$C$7:C390)*1</f>
        <v>362</v>
      </c>
      <c r="B390" s="33" t="s">
        <v>2436</v>
      </c>
      <c r="C390" s="33" t="s">
        <v>2437</v>
      </c>
      <c r="D390" s="34" t="s">
        <v>2438</v>
      </c>
      <c r="E390" s="33" t="s">
        <v>668</v>
      </c>
      <c r="F390" s="33" t="s">
        <v>2439</v>
      </c>
      <c r="G390" s="33" t="s">
        <v>92</v>
      </c>
      <c r="H390" s="35">
        <v>59000</v>
      </c>
      <c r="I390" s="35">
        <v>1000</v>
      </c>
      <c r="J390" s="33" t="s">
        <v>2440</v>
      </c>
      <c r="K390" s="33" t="s">
        <v>2441</v>
      </c>
      <c r="L390" s="33" t="s">
        <v>2402</v>
      </c>
      <c r="M390" s="33" t="s">
        <v>2352</v>
      </c>
      <c r="N390" s="45"/>
    </row>
    <row r="391" s="1" customFormat="1" ht="115" customHeight="1" spans="1:14">
      <c r="A391" s="30">
        <f>SUBTOTAL(103,$C$7:C391)*1</f>
        <v>363</v>
      </c>
      <c r="B391" s="33" t="s">
        <v>2442</v>
      </c>
      <c r="C391" s="33" t="s">
        <v>2443</v>
      </c>
      <c r="D391" s="34" t="s">
        <v>2444</v>
      </c>
      <c r="E391" s="33" t="s">
        <v>668</v>
      </c>
      <c r="F391" s="33" t="s">
        <v>2445</v>
      </c>
      <c r="G391" s="33" t="s">
        <v>70</v>
      </c>
      <c r="H391" s="35">
        <v>133040.39</v>
      </c>
      <c r="I391" s="35">
        <v>1000</v>
      </c>
      <c r="J391" s="33" t="s">
        <v>2440</v>
      </c>
      <c r="K391" s="33" t="s">
        <v>2441</v>
      </c>
      <c r="L391" s="33" t="s">
        <v>2402</v>
      </c>
      <c r="M391" s="33" t="s">
        <v>2352</v>
      </c>
      <c r="N391" s="45"/>
    </row>
    <row r="392" s="1" customFormat="1" ht="115" customHeight="1" spans="1:14">
      <c r="A392" s="30">
        <f>SUBTOTAL(103,$C$7:C392)*1</f>
        <v>364</v>
      </c>
      <c r="B392" s="33" t="s">
        <v>2446</v>
      </c>
      <c r="C392" s="33" t="s">
        <v>2447</v>
      </c>
      <c r="D392" s="34" t="s">
        <v>2448</v>
      </c>
      <c r="E392" s="33" t="s">
        <v>668</v>
      </c>
      <c r="F392" s="33" t="s">
        <v>2449</v>
      </c>
      <c r="G392" s="33" t="s">
        <v>92</v>
      </c>
      <c r="H392" s="35">
        <v>183000</v>
      </c>
      <c r="I392" s="35">
        <v>3000</v>
      </c>
      <c r="J392" s="33" t="s">
        <v>2440</v>
      </c>
      <c r="K392" s="33" t="s">
        <v>2441</v>
      </c>
      <c r="L392" s="33" t="s">
        <v>2402</v>
      </c>
      <c r="M392" s="33" t="s">
        <v>2352</v>
      </c>
      <c r="N392" s="45"/>
    </row>
    <row r="393" s="1" customFormat="1" ht="115" customHeight="1" spans="1:14">
      <c r="A393" s="30">
        <f>SUBTOTAL(103,$C$7:C393)*1</f>
        <v>365</v>
      </c>
      <c r="B393" s="33" t="s">
        <v>2450</v>
      </c>
      <c r="C393" s="33" t="s">
        <v>2451</v>
      </c>
      <c r="D393" s="34" t="s">
        <v>2452</v>
      </c>
      <c r="E393" s="33" t="s">
        <v>849</v>
      </c>
      <c r="F393" s="33" t="s">
        <v>2453</v>
      </c>
      <c r="G393" s="40" t="s">
        <v>70</v>
      </c>
      <c r="H393" s="35">
        <v>50000</v>
      </c>
      <c r="I393" s="35">
        <v>5000</v>
      </c>
      <c r="J393" s="33" t="s">
        <v>2454</v>
      </c>
      <c r="K393" s="33" t="s">
        <v>2455</v>
      </c>
      <c r="L393" s="33" t="s">
        <v>2456</v>
      </c>
      <c r="M393" s="33" t="s">
        <v>2352</v>
      </c>
      <c r="N393" s="45"/>
    </row>
    <row r="394" s="1" customFormat="1" ht="115" customHeight="1" spans="1:14">
      <c r="A394" s="30">
        <f>SUBTOTAL(103,$C$7:C394)*1</f>
        <v>366</v>
      </c>
      <c r="B394" s="33" t="s">
        <v>2457</v>
      </c>
      <c r="C394" s="33" t="s">
        <v>2458</v>
      </c>
      <c r="D394" s="34" t="s">
        <v>2459</v>
      </c>
      <c r="E394" s="33" t="s">
        <v>849</v>
      </c>
      <c r="F394" s="33" t="s">
        <v>2460</v>
      </c>
      <c r="G394" s="33" t="s">
        <v>99</v>
      </c>
      <c r="H394" s="35">
        <v>100000</v>
      </c>
      <c r="I394" s="35">
        <v>50000</v>
      </c>
      <c r="J394" s="33" t="s">
        <v>2461</v>
      </c>
      <c r="K394" s="33" t="s">
        <v>2462</v>
      </c>
      <c r="L394" s="33" t="s">
        <v>2402</v>
      </c>
      <c r="M394" s="33" t="s">
        <v>2352</v>
      </c>
      <c r="N394" s="45"/>
    </row>
    <row r="395" s="1" customFormat="1" ht="115" customHeight="1" spans="1:14">
      <c r="A395" s="30">
        <f>SUBTOTAL(103,$C$7:C395)*1</f>
        <v>367</v>
      </c>
      <c r="B395" s="33" t="s">
        <v>2463</v>
      </c>
      <c r="C395" s="33" t="s">
        <v>2464</v>
      </c>
      <c r="D395" s="34" t="s">
        <v>2465</v>
      </c>
      <c r="E395" s="33" t="s">
        <v>857</v>
      </c>
      <c r="F395" s="33" t="s">
        <v>2466</v>
      </c>
      <c r="G395" s="40" t="s">
        <v>70</v>
      </c>
      <c r="H395" s="35">
        <v>39379.2</v>
      </c>
      <c r="I395" s="35">
        <v>10000</v>
      </c>
      <c r="J395" s="33" t="s">
        <v>2467</v>
      </c>
      <c r="K395" s="33" t="s">
        <v>2468</v>
      </c>
      <c r="L395" s="33" t="s">
        <v>2469</v>
      </c>
      <c r="M395" s="33" t="s">
        <v>2352</v>
      </c>
      <c r="N395" s="45"/>
    </row>
    <row r="396" s="1" customFormat="1" ht="115" customHeight="1" spans="1:14">
      <c r="A396" s="30">
        <f>SUBTOTAL(103,$C$7:C396)*1</f>
        <v>368</v>
      </c>
      <c r="B396" s="33" t="s">
        <v>2470</v>
      </c>
      <c r="C396" s="33" t="s">
        <v>2471</v>
      </c>
      <c r="D396" s="34" t="s">
        <v>2472</v>
      </c>
      <c r="E396" s="33" t="s">
        <v>857</v>
      </c>
      <c r="F396" s="33" t="s">
        <v>2473</v>
      </c>
      <c r="G396" s="33" t="s">
        <v>43</v>
      </c>
      <c r="H396" s="35">
        <v>30000</v>
      </c>
      <c r="I396" s="35">
        <v>10000</v>
      </c>
      <c r="J396" s="33" t="s">
        <v>2474</v>
      </c>
      <c r="K396" s="33" t="s">
        <v>2475</v>
      </c>
      <c r="L396" s="33" t="s">
        <v>2476</v>
      </c>
      <c r="M396" s="33" t="s">
        <v>2352</v>
      </c>
      <c r="N396" s="45"/>
    </row>
    <row r="397" s="1" customFormat="1" ht="115" customHeight="1" spans="1:14">
      <c r="A397" s="30">
        <f>SUBTOTAL(103,$C$7:C397)*1</f>
        <v>369</v>
      </c>
      <c r="B397" s="33" t="s">
        <v>2477</v>
      </c>
      <c r="C397" s="33" t="s">
        <v>2478</v>
      </c>
      <c r="D397" s="34" t="s">
        <v>2479</v>
      </c>
      <c r="E397" s="33" t="s">
        <v>857</v>
      </c>
      <c r="F397" s="33" t="s">
        <v>2480</v>
      </c>
      <c r="G397" s="33" t="s">
        <v>43</v>
      </c>
      <c r="H397" s="35">
        <v>50000</v>
      </c>
      <c r="I397" s="35">
        <v>10000</v>
      </c>
      <c r="J397" s="33" t="s">
        <v>2481</v>
      </c>
      <c r="K397" s="33" t="s">
        <v>2482</v>
      </c>
      <c r="L397" s="33" t="s">
        <v>2483</v>
      </c>
      <c r="M397" s="33" t="s">
        <v>2352</v>
      </c>
      <c r="N397" s="45"/>
    </row>
    <row r="398" s="1" customFormat="1" ht="115" customHeight="1" spans="1:14">
      <c r="A398" s="30">
        <f>SUBTOTAL(103,$C$7:C398)*1</f>
        <v>370</v>
      </c>
      <c r="B398" s="33" t="s">
        <v>2484</v>
      </c>
      <c r="C398" s="33" t="s">
        <v>2485</v>
      </c>
      <c r="D398" s="34" t="s">
        <v>2486</v>
      </c>
      <c r="E398" s="33" t="s">
        <v>1970</v>
      </c>
      <c r="F398" s="33" t="s">
        <v>2487</v>
      </c>
      <c r="G398" s="40" t="s">
        <v>70</v>
      </c>
      <c r="H398" s="35">
        <v>38765</v>
      </c>
      <c r="I398" s="35">
        <v>5000</v>
      </c>
      <c r="J398" s="33" t="s">
        <v>2488</v>
      </c>
      <c r="K398" s="33" t="s">
        <v>2489</v>
      </c>
      <c r="L398" s="33" t="s">
        <v>2490</v>
      </c>
      <c r="M398" s="33" t="s">
        <v>2352</v>
      </c>
      <c r="N398" s="45"/>
    </row>
    <row r="399" s="1" customFormat="1" ht="115" customHeight="1" spans="1:14">
      <c r="A399" s="30">
        <f>SUBTOTAL(103,$C$7:C399)*1</f>
        <v>371</v>
      </c>
      <c r="B399" s="33" t="s">
        <v>2491</v>
      </c>
      <c r="C399" s="33" t="s">
        <v>2492</v>
      </c>
      <c r="D399" s="34" t="s">
        <v>2493</v>
      </c>
      <c r="E399" s="33" t="s">
        <v>1970</v>
      </c>
      <c r="F399" s="33" t="s">
        <v>2494</v>
      </c>
      <c r="G399" s="40" t="s">
        <v>70</v>
      </c>
      <c r="H399" s="35">
        <v>12952</v>
      </c>
      <c r="I399" s="35">
        <v>3000</v>
      </c>
      <c r="J399" s="33" t="s">
        <v>2495</v>
      </c>
      <c r="K399" s="33" t="s">
        <v>2496</v>
      </c>
      <c r="L399" s="33" t="s">
        <v>2490</v>
      </c>
      <c r="M399" s="33" t="s">
        <v>2352</v>
      </c>
      <c r="N399" s="45"/>
    </row>
    <row r="400" s="1" customFormat="1" ht="163" customHeight="1" spans="1:14">
      <c r="A400" s="30">
        <f>SUBTOTAL(103,$C$7:C400)*1</f>
        <v>372</v>
      </c>
      <c r="B400" s="33" t="s">
        <v>2497</v>
      </c>
      <c r="C400" s="33" t="s">
        <v>2498</v>
      </c>
      <c r="D400" s="34" t="s">
        <v>2499</v>
      </c>
      <c r="E400" s="33" t="s">
        <v>573</v>
      </c>
      <c r="F400" s="33" t="s">
        <v>2500</v>
      </c>
      <c r="G400" s="31" t="s">
        <v>123</v>
      </c>
      <c r="H400" s="35">
        <v>216455</v>
      </c>
      <c r="I400" s="35">
        <v>10000</v>
      </c>
      <c r="J400" s="33" t="s">
        <v>2501</v>
      </c>
      <c r="K400" s="33" t="s">
        <v>2502</v>
      </c>
      <c r="L400" s="33" t="s">
        <v>2503</v>
      </c>
      <c r="M400" s="33" t="s">
        <v>2352</v>
      </c>
      <c r="N400" s="45"/>
    </row>
    <row r="401" s="1" customFormat="1" ht="115" customHeight="1" spans="1:14">
      <c r="A401" s="30">
        <f>SUBTOTAL(103,$C$7:C401)*1</f>
        <v>373</v>
      </c>
      <c r="B401" s="33" t="s">
        <v>2504</v>
      </c>
      <c r="C401" s="33" t="s">
        <v>2504</v>
      </c>
      <c r="D401" s="34" t="s">
        <v>2505</v>
      </c>
      <c r="E401" s="33" t="s">
        <v>573</v>
      </c>
      <c r="F401" s="33" t="s">
        <v>2506</v>
      </c>
      <c r="G401" s="31" t="s">
        <v>123</v>
      </c>
      <c r="H401" s="35">
        <v>401538</v>
      </c>
      <c r="I401" s="35">
        <v>20000</v>
      </c>
      <c r="J401" s="33" t="s">
        <v>2507</v>
      </c>
      <c r="K401" s="33" t="s">
        <v>2508</v>
      </c>
      <c r="L401" s="33" t="s">
        <v>2509</v>
      </c>
      <c r="M401" s="33" t="s">
        <v>2352</v>
      </c>
      <c r="N401" s="45"/>
    </row>
    <row r="402" s="1" customFormat="1" ht="115" customHeight="1" spans="1:14">
      <c r="A402" s="30">
        <f>SUBTOTAL(103,$C$7:C402)*1</f>
        <v>374</v>
      </c>
      <c r="B402" s="33" t="s">
        <v>2510</v>
      </c>
      <c r="C402" s="33" t="s">
        <v>2511</v>
      </c>
      <c r="D402" s="34" t="s">
        <v>2512</v>
      </c>
      <c r="E402" s="33" t="s">
        <v>489</v>
      </c>
      <c r="F402" s="33" t="s">
        <v>2513</v>
      </c>
      <c r="G402" s="33" t="s">
        <v>99</v>
      </c>
      <c r="H402" s="35">
        <v>27000</v>
      </c>
      <c r="I402" s="35">
        <v>3724</v>
      </c>
      <c r="J402" s="33" t="s">
        <v>2514</v>
      </c>
      <c r="K402" s="33" t="s">
        <v>2515</v>
      </c>
      <c r="L402" s="33" t="s">
        <v>2516</v>
      </c>
      <c r="M402" s="33" t="s">
        <v>2352</v>
      </c>
      <c r="N402" s="45"/>
    </row>
    <row r="403" s="1" customFormat="1" ht="115" customHeight="1" spans="1:14">
      <c r="A403" s="30">
        <f>SUBTOTAL(103,$C$7:C403)*1</f>
        <v>375</v>
      </c>
      <c r="B403" s="33" t="s">
        <v>2517</v>
      </c>
      <c r="C403" s="33" t="s">
        <v>2518</v>
      </c>
      <c r="D403" s="34" t="s">
        <v>2519</v>
      </c>
      <c r="E403" s="33" t="s">
        <v>489</v>
      </c>
      <c r="F403" s="33" t="s">
        <v>2520</v>
      </c>
      <c r="G403" s="33" t="s">
        <v>70</v>
      </c>
      <c r="H403" s="35">
        <v>14610</v>
      </c>
      <c r="I403" s="35">
        <v>5000</v>
      </c>
      <c r="J403" s="33" t="s">
        <v>2521</v>
      </c>
      <c r="K403" s="33" t="s">
        <v>2522</v>
      </c>
      <c r="L403" s="33" t="s">
        <v>2516</v>
      </c>
      <c r="M403" s="33" t="s">
        <v>2352</v>
      </c>
      <c r="N403" s="45"/>
    </row>
    <row r="404" s="1" customFormat="1" ht="115" customHeight="1" spans="1:14">
      <c r="A404" s="30">
        <f>SUBTOTAL(103,$C$7:C404)*1</f>
        <v>376</v>
      </c>
      <c r="B404" s="33" t="s">
        <v>2523</v>
      </c>
      <c r="C404" s="33" t="s">
        <v>2524</v>
      </c>
      <c r="D404" s="34" t="s">
        <v>2525</v>
      </c>
      <c r="E404" s="33" t="s">
        <v>489</v>
      </c>
      <c r="F404" s="33" t="s">
        <v>2526</v>
      </c>
      <c r="G404" s="40" t="s">
        <v>70</v>
      </c>
      <c r="H404" s="35">
        <v>34439.04</v>
      </c>
      <c r="I404" s="35">
        <v>10000</v>
      </c>
      <c r="J404" s="33" t="s">
        <v>2527</v>
      </c>
      <c r="K404" s="33" t="s">
        <v>2528</v>
      </c>
      <c r="L404" s="33" t="s">
        <v>2529</v>
      </c>
      <c r="M404" s="33" t="s">
        <v>2352</v>
      </c>
      <c r="N404" s="45"/>
    </row>
    <row r="405" s="1" customFormat="1" ht="115" customHeight="1" spans="1:14">
      <c r="A405" s="30">
        <f>SUBTOTAL(103,$C$7:C405)*1</f>
        <v>377</v>
      </c>
      <c r="B405" s="33" t="s">
        <v>2530</v>
      </c>
      <c r="C405" s="33" t="s">
        <v>2531</v>
      </c>
      <c r="D405" s="34" t="s">
        <v>2532</v>
      </c>
      <c r="E405" s="33" t="s">
        <v>573</v>
      </c>
      <c r="F405" s="33" t="s">
        <v>2533</v>
      </c>
      <c r="G405" s="33" t="s">
        <v>123</v>
      </c>
      <c r="H405" s="35">
        <v>332465.85</v>
      </c>
      <c r="I405" s="35">
        <v>15000</v>
      </c>
      <c r="J405" s="33" t="s">
        <v>2534</v>
      </c>
      <c r="K405" s="33" t="s">
        <v>2535</v>
      </c>
      <c r="L405" s="33" t="s">
        <v>2536</v>
      </c>
      <c r="M405" s="33" t="s">
        <v>2352</v>
      </c>
      <c r="N405" s="45"/>
    </row>
    <row r="406" s="1" customFormat="1" ht="115" customHeight="1" spans="1:14">
      <c r="A406" s="30">
        <f>SUBTOTAL(103,$C$7:C406)*1</f>
        <v>378</v>
      </c>
      <c r="B406" s="33" t="s">
        <v>2537</v>
      </c>
      <c r="C406" s="33" t="s">
        <v>2538</v>
      </c>
      <c r="D406" s="34" t="s">
        <v>2539</v>
      </c>
      <c r="E406" s="33" t="s">
        <v>573</v>
      </c>
      <c r="F406" s="33" t="s">
        <v>2540</v>
      </c>
      <c r="G406" s="33" t="s">
        <v>123</v>
      </c>
      <c r="H406" s="35">
        <v>129711.79</v>
      </c>
      <c r="I406" s="35">
        <v>10000</v>
      </c>
      <c r="J406" s="33" t="s">
        <v>2541</v>
      </c>
      <c r="K406" s="33" t="s">
        <v>2542</v>
      </c>
      <c r="L406" s="33" t="s">
        <v>2536</v>
      </c>
      <c r="M406" s="33" t="s">
        <v>2352</v>
      </c>
      <c r="N406" s="45"/>
    </row>
    <row r="407" s="1" customFormat="1" ht="115" customHeight="1" spans="1:14">
      <c r="A407" s="30">
        <f>SUBTOTAL(103,$C$7:C407)*1</f>
        <v>379</v>
      </c>
      <c r="B407" s="33" t="s">
        <v>2543</v>
      </c>
      <c r="C407" s="33" t="s">
        <v>2544</v>
      </c>
      <c r="D407" s="34" t="s">
        <v>2545</v>
      </c>
      <c r="E407" s="33" t="s">
        <v>573</v>
      </c>
      <c r="F407" s="33" t="s">
        <v>2546</v>
      </c>
      <c r="G407" s="33" t="s">
        <v>70</v>
      </c>
      <c r="H407" s="35">
        <v>102394</v>
      </c>
      <c r="I407" s="35">
        <v>20000</v>
      </c>
      <c r="J407" s="33" t="s">
        <v>2547</v>
      </c>
      <c r="K407" s="33" t="s">
        <v>2548</v>
      </c>
      <c r="L407" s="33" t="s">
        <v>2549</v>
      </c>
      <c r="M407" s="33" t="s">
        <v>2352</v>
      </c>
      <c r="N407" s="45"/>
    </row>
    <row r="408" s="1" customFormat="1" ht="115" customHeight="1" spans="1:14">
      <c r="A408" s="30">
        <f>SUBTOTAL(103,$C$7:C408)*1</f>
        <v>380</v>
      </c>
      <c r="B408" s="33" t="s">
        <v>2550</v>
      </c>
      <c r="C408" s="33" t="s">
        <v>2551</v>
      </c>
      <c r="D408" s="34" t="s">
        <v>2552</v>
      </c>
      <c r="E408" s="33" t="s">
        <v>573</v>
      </c>
      <c r="F408" s="33" t="s">
        <v>2553</v>
      </c>
      <c r="G408" s="33" t="s">
        <v>99</v>
      </c>
      <c r="H408" s="35">
        <v>187062.58</v>
      </c>
      <c r="I408" s="35">
        <v>20000</v>
      </c>
      <c r="J408" s="33" t="s">
        <v>2554</v>
      </c>
      <c r="K408" s="33" t="s">
        <v>2555</v>
      </c>
      <c r="L408" s="33" t="s">
        <v>2556</v>
      </c>
      <c r="M408" s="33" t="s">
        <v>2352</v>
      </c>
      <c r="N408" s="45"/>
    </row>
    <row r="409" s="1" customFormat="1" ht="115" customHeight="1" spans="1:14">
      <c r="A409" s="30">
        <f>SUBTOTAL(103,$C$7:C409)*1</f>
        <v>381</v>
      </c>
      <c r="B409" s="33" t="s">
        <v>2557</v>
      </c>
      <c r="C409" s="33" t="s">
        <v>2558</v>
      </c>
      <c r="D409" s="34" t="s">
        <v>2559</v>
      </c>
      <c r="E409" s="33" t="s">
        <v>489</v>
      </c>
      <c r="F409" s="33" t="s">
        <v>2560</v>
      </c>
      <c r="G409" s="33" t="s">
        <v>99</v>
      </c>
      <c r="H409" s="35">
        <v>45706</v>
      </c>
      <c r="I409" s="35">
        <v>10000</v>
      </c>
      <c r="J409" s="33" t="s">
        <v>2561</v>
      </c>
      <c r="K409" s="33" t="s">
        <v>2562</v>
      </c>
      <c r="L409" s="33" t="s">
        <v>2563</v>
      </c>
      <c r="M409" s="33" t="s">
        <v>2352</v>
      </c>
      <c r="N409" s="45"/>
    </row>
    <row r="410" s="1" customFormat="1" ht="115" customHeight="1" spans="1:14">
      <c r="A410" s="30">
        <f>SUBTOTAL(103,$C$7:C410)*1</f>
        <v>382</v>
      </c>
      <c r="B410" s="33" t="s">
        <v>2564</v>
      </c>
      <c r="C410" s="33" t="s">
        <v>2565</v>
      </c>
      <c r="D410" s="34" t="s">
        <v>2566</v>
      </c>
      <c r="E410" s="33" t="s">
        <v>573</v>
      </c>
      <c r="F410" s="33" t="s">
        <v>2567</v>
      </c>
      <c r="G410" s="33" t="s">
        <v>99</v>
      </c>
      <c r="H410" s="35">
        <v>1879586</v>
      </c>
      <c r="I410" s="35">
        <v>250000</v>
      </c>
      <c r="J410" s="33" t="s">
        <v>2568</v>
      </c>
      <c r="K410" s="33" t="s">
        <v>2569</v>
      </c>
      <c r="L410" s="33" t="s">
        <v>2563</v>
      </c>
      <c r="M410" s="33" t="s">
        <v>2352</v>
      </c>
      <c r="N410" s="45"/>
    </row>
    <row r="411" s="1" customFormat="1" ht="115" customHeight="1" spans="1:14">
      <c r="A411" s="30">
        <f>SUBTOTAL(103,$C$7:C411)*1</f>
        <v>383</v>
      </c>
      <c r="B411" s="33" t="s">
        <v>2570</v>
      </c>
      <c r="C411" s="33" t="s">
        <v>2571</v>
      </c>
      <c r="D411" s="34" t="s">
        <v>2572</v>
      </c>
      <c r="E411" s="33" t="s">
        <v>489</v>
      </c>
      <c r="F411" s="33" t="s">
        <v>2573</v>
      </c>
      <c r="G411" s="33" t="s">
        <v>99</v>
      </c>
      <c r="H411" s="35">
        <v>156650</v>
      </c>
      <c r="I411" s="35">
        <v>5000</v>
      </c>
      <c r="J411" s="33" t="s">
        <v>2574</v>
      </c>
      <c r="K411" s="33" t="s">
        <v>2575</v>
      </c>
      <c r="L411" s="33" t="s">
        <v>2576</v>
      </c>
      <c r="M411" s="33" t="s">
        <v>2352</v>
      </c>
      <c r="N411" s="45"/>
    </row>
    <row r="412" s="1" customFormat="1" ht="115" customHeight="1" spans="1:14">
      <c r="A412" s="30">
        <f>SUBTOTAL(103,$C$7:C412)*1</f>
        <v>384</v>
      </c>
      <c r="B412" s="33" t="s">
        <v>2577</v>
      </c>
      <c r="C412" s="33" t="s">
        <v>2578</v>
      </c>
      <c r="D412" s="34" t="s">
        <v>2579</v>
      </c>
      <c r="E412" s="33" t="s">
        <v>573</v>
      </c>
      <c r="F412" s="33" t="s">
        <v>2580</v>
      </c>
      <c r="G412" s="33" t="s">
        <v>99</v>
      </c>
      <c r="H412" s="35">
        <v>82218</v>
      </c>
      <c r="I412" s="35">
        <v>23000</v>
      </c>
      <c r="J412" s="33" t="s">
        <v>2581</v>
      </c>
      <c r="K412" s="33" t="s">
        <v>2582</v>
      </c>
      <c r="L412" s="33" t="s">
        <v>2529</v>
      </c>
      <c r="M412" s="33" t="s">
        <v>2352</v>
      </c>
      <c r="N412" s="45"/>
    </row>
    <row r="413" s="1" customFormat="1" ht="115" customHeight="1" spans="1:14">
      <c r="A413" s="30">
        <f>SUBTOTAL(103,$C$7:C413)*1</f>
        <v>385</v>
      </c>
      <c r="B413" s="33" t="s">
        <v>2583</v>
      </c>
      <c r="C413" s="33" t="s">
        <v>2584</v>
      </c>
      <c r="D413" s="34" t="s">
        <v>2585</v>
      </c>
      <c r="E413" s="33" t="s">
        <v>799</v>
      </c>
      <c r="F413" s="33" t="s">
        <v>2586</v>
      </c>
      <c r="G413" s="33" t="s">
        <v>99</v>
      </c>
      <c r="H413" s="35">
        <v>800000</v>
      </c>
      <c r="I413" s="35">
        <v>20000</v>
      </c>
      <c r="J413" s="33" t="s">
        <v>2587</v>
      </c>
      <c r="K413" s="33" t="s">
        <v>2588</v>
      </c>
      <c r="L413" s="33" t="s">
        <v>2589</v>
      </c>
      <c r="M413" s="33" t="s">
        <v>2352</v>
      </c>
      <c r="N413" s="45"/>
    </row>
    <row r="414" s="1" customFormat="1" ht="115" customHeight="1" spans="1:14">
      <c r="A414" s="30">
        <f>SUBTOTAL(103,$C$7:C414)*1</f>
        <v>386</v>
      </c>
      <c r="B414" s="33" t="s">
        <v>2590</v>
      </c>
      <c r="C414" s="33" t="s">
        <v>2591</v>
      </c>
      <c r="D414" s="34" t="s">
        <v>2592</v>
      </c>
      <c r="E414" s="33" t="s">
        <v>489</v>
      </c>
      <c r="F414" s="33" t="s">
        <v>2593</v>
      </c>
      <c r="G414" s="31" t="s">
        <v>99</v>
      </c>
      <c r="H414" s="35">
        <v>27880</v>
      </c>
      <c r="I414" s="35">
        <v>5000</v>
      </c>
      <c r="J414" s="33" t="s">
        <v>2594</v>
      </c>
      <c r="K414" s="33" t="s">
        <v>2595</v>
      </c>
      <c r="L414" s="33" t="s">
        <v>2596</v>
      </c>
      <c r="M414" s="33" t="s">
        <v>2352</v>
      </c>
      <c r="N414" s="45"/>
    </row>
    <row r="415" s="1" customFormat="1" ht="115" customHeight="1" spans="1:14">
      <c r="A415" s="30">
        <f>SUBTOTAL(103,$C$7:C415)*1</f>
        <v>387</v>
      </c>
      <c r="B415" s="33" t="s">
        <v>2597</v>
      </c>
      <c r="C415" s="33" t="s">
        <v>2598</v>
      </c>
      <c r="D415" s="34" t="s">
        <v>2599</v>
      </c>
      <c r="E415" s="33" t="s">
        <v>573</v>
      </c>
      <c r="F415" s="33" t="s">
        <v>2600</v>
      </c>
      <c r="G415" s="33" t="s">
        <v>43</v>
      </c>
      <c r="H415" s="35">
        <v>158384</v>
      </c>
      <c r="I415" s="35">
        <v>50000</v>
      </c>
      <c r="J415" s="33" t="s">
        <v>2601</v>
      </c>
      <c r="K415" s="33" t="s">
        <v>2602</v>
      </c>
      <c r="L415" s="33" t="s">
        <v>2603</v>
      </c>
      <c r="M415" s="33" t="s">
        <v>2352</v>
      </c>
      <c r="N415" s="45"/>
    </row>
    <row r="416" s="1" customFormat="1" ht="115" customHeight="1" spans="1:14">
      <c r="A416" s="30">
        <f>SUBTOTAL(103,$C$7:C416)*1</f>
        <v>388</v>
      </c>
      <c r="B416" s="33" t="s">
        <v>2604</v>
      </c>
      <c r="C416" s="33" t="s">
        <v>2605</v>
      </c>
      <c r="D416" s="34" t="s">
        <v>2606</v>
      </c>
      <c r="E416" s="33" t="s">
        <v>573</v>
      </c>
      <c r="F416" s="33" t="s">
        <v>2607</v>
      </c>
      <c r="G416" s="33" t="s">
        <v>43</v>
      </c>
      <c r="H416" s="35">
        <v>67292</v>
      </c>
      <c r="I416" s="35">
        <v>10000</v>
      </c>
      <c r="J416" s="33" t="s">
        <v>2608</v>
      </c>
      <c r="K416" s="33" t="s">
        <v>2609</v>
      </c>
      <c r="L416" s="33" t="s">
        <v>2509</v>
      </c>
      <c r="M416" s="33" t="s">
        <v>2352</v>
      </c>
      <c r="N416" s="45"/>
    </row>
    <row r="417" s="1" customFormat="1" ht="115" customHeight="1" spans="1:14">
      <c r="A417" s="30">
        <f>SUBTOTAL(103,$C$7:C417)*1</f>
        <v>389</v>
      </c>
      <c r="B417" s="33" t="s">
        <v>2610</v>
      </c>
      <c r="C417" s="33" t="s">
        <v>2611</v>
      </c>
      <c r="D417" s="34" t="s">
        <v>2612</v>
      </c>
      <c r="E417" s="33" t="s">
        <v>573</v>
      </c>
      <c r="F417" s="33" t="s">
        <v>2613</v>
      </c>
      <c r="G417" s="33" t="s">
        <v>43</v>
      </c>
      <c r="H417" s="35">
        <v>63912</v>
      </c>
      <c r="I417" s="35">
        <v>10000</v>
      </c>
      <c r="J417" s="33" t="s">
        <v>2614</v>
      </c>
      <c r="K417" s="33" t="s">
        <v>2615</v>
      </c>
      <c r="L417" s="33" t="s">
        <v>2509</v>
      </c>
      <c r="M417" s="33" t="s">
        <v>2352</v>
      </c>
      <c r="N417" s="45"/>
    </row>
    <row r="418" s="1" customFormat="1" ht="115" customHeight="1" spans="1:14">
      <c r="A418" s="30">
        <f>SUBTOTAL(103,$C$7:C418)*1</f>
        <v>390</v>
      </c>
      <c r="B418" s="33" t="s">
        <v>2616</v>
      </c>
      <c r="C418" s="33" t="s">
        <v>2617</v>
      </c>
      <c r="D418" s="34" t="s">
        <v>2618</v>
      </c>
      <c r="E418" s="33" t="s">
        <v>573</v>
      </c>
      <c r="F418" s="33" t="s">
        <v>2619</v>
      </c>
      <c r="G418" s="33" t="s">
        <v>43</v>
      </c>
      <c r="H418" s="35">
        <v>201265</v>
      </c>
      <c r="I418" s="35">
        <v>50000</v>
      </c>
      <c r="J418" s="33" t="s">
        <v>2620</v>
      </c>
      <c r="K418" s="33" t="s">
        <v>2621</v>
      </c>
      <c r="L418" s="33" t="s">
        <v>2622</v>
      </c>
      <c r="M418" s="33" t="s">
        <v>2352</v>
      </c>
      <c r="N418" s="45"/>
    </row>
    <row r="419" s="1" customFormat="1" ht="115" customHeight="1" spans="1:14">
      <c r="A419" s="30">
        <f>SUBTOTAL(103,$C$7:C419)*1</f>
        <v>391</v>
      </c>
      <c r="B419" s="33" t="s">
        <v>2623</v>
      </c>
      <c r="C419" s="33" t="s">
        <v>2624</v>
      </c>
      <c r="D419" s="34" t="s">
        <v>2625</v>
      </c>
      <c r="E419" s="33" t="s">
        <v>573</v>
      </c>
      <c r="F419" s="33" t="s">
        <v>2626</v>
      </c>
      <c r="G419" s="33" t="s">
        <v>63</v>
      </c>
      <c r="H419" s="35">
        <v>240000</v>
      </c>
      <c r="I419" s="35">
        <v>3000</v>
      </c>
      <c r="J419" s="33" t="s">
        <v>2627</v>
      </c>
      <c r="K419" s="33" t="s">
        <v>2628</v>
      </c>
      <c r="L419" s="33" t="s">
        <v>2629</v>
      </c>
      <c r="M419" s="33" t="s">
        <v>2352</v>
      </c>
      <c r="N419" s="45"/>
    </row>
    <row r="420" s="1" customFormat="1" ht="115" customHeight="1" spans="1:14">
      <c r="A420" s="30">
        <f>SUBTOTAL(103,$C$7:C420)*1</f>
        <v>392</v>
      </c>
      <c r="B420" s="33" t="s">
        <v>2630</v>
      </c>
      <c r="C420" s="33" t="s">
        <v>2631</v>
      </c>
      <c r="D420" s="34" t="s">
        <v>2632</v>
      </c>
      <c r="E420" s="33" t="s">
        <v>489</v>
      </c>
      <c r="F420" s="33" t="s">
        <v>2633</v>
      </c>
      <c r="G420" s="33" t="s">
        <v>30</v>
      </c>
      <c r="H420" s="35">
        <v>71885</v>
      </c>
      <c r="I420" s="35">
        <v>5000</v>
      </c>
      <c r="J420" s="33" t="s">
        <v>2634</v>
      </c>
      <c r="K420" s="33" t="s">
        <v>2595</v>
      </c>
      <c r="L420" s="33" t="s">
        <v>2596</v>
      </c>
      <c r="M420" s="33" t="s">
        <v>2352</v>
      </c>
      <c r="N420" s="45"/>
    </row>
    <row r="421" s="1" customFormat="1" ht="115" customHeight="1" spans="1:14">
      <c r="A421" s="30">
        <f>SUBTOTAL(103,$C$7:C421)*1</f>
        <v>393</v>
      </c>
      <c r="B421" s="33" t="s">
        <v>2635</v>
      </c>
      <c r="C421" s="33" t="s">
        <v>2636</v>
      </c>
      <c r="D421" s="34" t="s">
        <v>2637</v>
      </c>
      <c r="E421" s="33" t="s">
        <v>573</v>
      </c>
      <c r="F421" s="33" t="s">
        <v>2638</v>
      </c>
      <c r="G421" s="33" t="s">
        <v>23</v>
      </c>
      <c r="H421" s="35">
        <v>130087.78</v>
      </c>
      <c r="I421" s="35">
        <v>10000</v>
      </c>
      <c r="J421" s="33" t="s">
        <v>2639</v>
      </c>
      <c r="K421" s="33" t="s">
        <v>2535</v>
      </c>
      <c r="L421" s="33" t="s">
        <v>2536</v>
      </c>
      <c r="M421" s="33" t="s">
        <v>2352</v>
      </c>
      <c r="N421" s="45"/>
    </row>
    <row r="422" s="1" customFormat="1" ht="115" customHeight="1" spans="1:14">
      <c r="A422" s="30">
        <f>SUBTOTAL(103,$C$7:C422)*1</f>
        <v>394</v>
      </c>
      <c r="B422" s="33" t="s">
        <v>2640</v>
      </c>
      <c r="C422" s="33" t="s">
        <v>2641</v>
      </c>
      <c r="D422" s="34" t="s">
        <v>2642</v>
      </c>
      <c r="E422" s="33" t="s">
        <v>1018</v>
      </c>
      <c r="F422" s="33" t="s">
        <v>2643</v>
      </c>
      <c r="G422" s="31" t="s">
        <v>99</v>
      </c>
      <c r="H422" s="35">
        <v>113000</v>
      </c>
      <c r="I422" s="35">
        <v>3000</v>
      </c>
      <c r="J422" s="33" t="s">
        <v>2644</v>
      </c>
      <c r="K422" s="33" t="s">
        <v>2645</v>
      </c>
      <c r="L422" s="33" t="s">
        <v>2646</v>
      </c>
      <c r="M422" s="33" t="s">
        <v>2352</v>
      </c>
      <c r="N422" s="45"/>
    </row>
    <row r="423" s="1" customFormat="1" ht="115" customHeight="1" spans="1:14">
      <c r="A423" s="30">
        <f>SUBTOTAL(103,$C$7:C423)*1</f>
        <v>395</v>
      </c>
      <c r="B423" s="31" t="s">
        <v>2647</v>
      </c>
      <c r="C423" s="31" t="s">
        <v>2648</v>
      </c>
      <c r="D423" s="34" t="s">
        <v>2649</v>
      </c>
      <c r="E423" s="31" t="s">
        <v>2045</v>
      </c>
      <c r="F423" s="31" t="s">
        <v>2650</v>
      </c>
      <c r="G423" s="33" t="s">
        <v>43</v>
      </c>
      <c r="H423" s="32">
        <v>20000</v>
      </c>
      <c r="I423" s="32">
        <v>200</v>
      </c>
      <c r="J423" s="31" t="s">
        <v>2651</v>
      </c>
      <c r="K423" s="31" t="s">
        <v>2652</v>
      </c>
      <c r="L423" s="31" t="s">
        <v>2653</v>
      </c>
      <c r="M423" s="33" t="s">
        <v>2352</v>
      </c>
      <c r="N423" s="45"/>
    </row>
    <row r="424" s="1" customFormat="1" ht="115" customHeight="1" spans="1:14">
      <c r="A424" s="30">
        <f>SUBTOTAL(103,$C$7:C424)*1</f>
        <v>396</v>
      </c>
      <c r="B424" s="33" t="s">
        <v>2654</v>
      </c>
      <c r="C424" s="33" t="s">
        <v>2655</v>
      </c>
      <c r="D424" s="34" t="s">
        <v>2656</v>
      </c>
      <c r="E424" s="33" t="s">
        <v>489</v>
      </c>
      <c r="F424" s="33" t="s">
        <v>2657</v>
      </c>
      <c r="G424" s="33" t="s">
        <v>70</v>
      </c>
      <c r="H424" s="35">
        <v>38265</v>
      </c>
      <c r="I424" s="35">
        <v>3000</v>
      </c>
      <c r="J424" s="33" t="s">
        <v>2658</v>
      </c>
      <c r="K424" s="33" t="s">
        <v>2659</v>
      </c>
      <c r="L424" s="33" t="s">
        <v>2660</v>
      </c>
      <c r="M424" s="33" t="s">
        <v>2352</v>
      </c>
      <c r="N424" s="45"/>
    </row>
    <row r="425" s="1" customFormat="1" ht="115" customHeight="1" spans="1:14">
      <c r="A425" s="30">
        <f>SUBTOTAL(103,$C$7:C425)*1</f>
        <v>397</v>
      </c>
      <c r="B425" s="33" t="s">
        <v>2661</v>
      </c>
      <c r="C425" s="33" t="s">
        <v>2662</v>
      </c>
      <c r="D425" s="34" t="s">
        <v>2663</v>
      </c>
      <c r="E425" s="33" t="s">
        <v>489</v>
      </c>
      <c r="F425" s="33" t="s">
        <v>2664</v>
      </c>
      <c r="G425" s="33" t="s">
        <v>70</v>
      </c>
      <c r="H425" s="35">
        <v>35966</v>
      </c>
      <c r="I425" s="35">
        <v>2000</v>
      </c>
      <c r="J425" s="33" t="s">
        <v>2665</v>
      </c>
      <c r="K425" s="33" t="s">
        <v>2659</v>
      </c>
      <c r="L425" s="33" t="s">
        <v>2660</v>
      </c>
      <c r="M425" s="33" t="s">
        <v>2352</v>
      </c>
      <c r="N425" s="45"/>
    </row>
    <row r="426" s="1" customFormat="1" ht="115" customHeight="1" spans="1:14">
      <c r="A426" s="30">
        <f>SUBTOTAL(103,$C$7:C426)*1</f>
        <v>398</v>
      </c>
      <c r="B426" s="33" t="s">
        <v>2666</v>
      </c>
      <c r="C426" s="33" t="s">
        <v>2667</v>
      </c>
      <c r="D426" s="34" t="s">
        <v>2668</v>
      </c>
      <c r="E426" s="33" t="s">
        <v>195</v>
      </c>
      <c r="F426" s="33" t="s">
        <v>2669</v>
      </c>
      <c r="G426" s="33" t="s">
        <v>70</v>
      </c>
      <c r="H426" s="35">
        <v>29640</v>
      </c>
      <c r="I426" s="35">
        <v>3000</v>
      </c>
      <c r="J426" s="33" t="s">
        <v>2665</v>
      </c>
      <c r="K426" s="33" t="s">
        <v>2659</v>
      </c>
      <c r="L426" s="33" t="s">
        <v>2660</v>
      </c>
      <c r="M426" s="33" t="s">
        <v>2352</v>
      </c>
      <c r="N426" s="45"/>
    </row>
    <row r="427" s="1" customFormat="1" ht="115" customHeight="1" spans="1:14">
      <c r="A427" s="30">
        <f>SUBTOTAL(103,$C$7:C427)*1</f>
        <v>399</v>
      </c>
      <c r="B427" s="33" t="s">
        <v>2670</v>
      </c>
      <c r="C427" s="33" t="s">
        <v>2671</v>
      </c>
      <c r="D427" s="34" t="s">
        <v>2672</v>
      </c>
      <c r="E427" s="33" t="s">
        <v>489</v>
      </c>
      <c r="F427" s="33" t="s">
        <v>2673</v>
      </c>
      <c r="G427" s="33" t="s">
        <v>70</v>
      </c>
      <c r="H427" s="35">
        <v>11778</v>
      </c>
      <c r="I427" s="35">
        <v>2000</v>
      </c>
      <c r="J427" s="33" t="s">
        <v>2674</v>
      </c>
      <c r="K427" s="33" t="s">
        <v>2659</v>
      </c>
      <c r="L427" s="33" t="s">
        <v>2660</v>
      </c>
      <c r="M427" s="33" t="s">
        <v>2352</v>
      </c>
      <c r="N427" s="45"/>
    </row>
    <row r="428" s="1" customFormat="1" ht="115" customHeight="1" spans="1:14">
      <c r="A428" s="30">
        <f>SUBTOTAL(103,$C$7:C428)*1</f>
        <v>400</v>
      </c>
      <c r="B428" s="33" t="s">
        <v>2675</v>
      </c>
      <c r="C428" s="33" t="s">
        <v>2676</v>
      </c>
      <c r="D428" s="34" t="s">
        <v>2677</v>
      </c>
      <c r="E428" s="33" t="s">
        <v>195</v>
      </c>
      <c r="F428" s="33" t="s">
        <v>2678</v>
      </c>
      <c r="G428" s="33" t="s">
        <v>30</v>
      </c>
      <c r="H428" s="35">
        <v>71900</v>
      </c>
      <c r="I428" s="35">
        <v>1000</v>
      </c>
      <c r="J428" s="33" t="s">
        <v>2679</v>
      </c>
      <c r="K428" s="33" t="s">
        <v>2680</v>
      </c>
      <c r="L428" s="33" t="s">
        <v>2681</v>
      </c>
      <c r="M428" s="33" t="s">
        <v>2352</v>
      </c>
      <c r="N428" s="45"/>
    </row>
    <row r="429" s="1" customFormat="1" ht="115" customHeight="1" spans="1:14">
      <c r="A429" s="30">
        <f>SUBTOTAL(103,$C$7:C429)*1</f>
        <v>401</v>
      </c>
      <c r="B429" s="33" t="s">
        <v>2682</v>
      </c>
      <c r="C429" s="33" t="s">
        <v>2683</v>
      </c>
      <c r="D429" s="34" t="s">
        <v>2684</v>
      </c>
      <c r="E429" s="33" t="s">
        <v>643</v>
      </c>
      <c r="F429" s="33" t="s">
        <v>2685</v>
      </c>
      <c r="G429" s="33" t="s">
        <v>123</v>
      </c>
      <c r="H429" s="35">
        <v>64974.33</v>
      </c>
      <c r="I429" s="35">
        <v>1000</v>
      </c>
      <c r="J429" s="33" t="s">
        <v>2686</v>
      </c>
      <c r="K429" s="33" t="s">
        <v>2687</v>
      </c>
      <c r="L429" s="33" t="s">
        <v>2622</v>
      </c>
      <c r="M429" s="33" t="s">
        <v>2352</v>
      </c>
      <c r="N429" s="45"/>
    </row>
    <row r="430" s="1" customFormat="1" ht="115" customHeight="1" spans="1:14">
      <c r="A430" s="30">
        <f>SUBTOTAL(103,$C$7:C430)*1</f>
        <v>402</v>
      </c>
      <c r="B430" s="33" t="s">
        <v>2688</v>
      </c>
      <c r="C430" s="33" t="s">
        <v>2689</v>
      </c>
      <c r="D430" s="34" t="s">
        <v>2690</v>
      </c>
      <c r="E430" s="33" t="s">
        <v>1108</v>
      </c>
      <c r="F430" s="33" t="s">
        <v>2691</v>
      </c>
      <c r="G430" s="31" t="s">
        <v>99</v>
      </c>
      <c r="H430" s="35">
        <v>25764</v>
      </c>
      <c r="I430" s="35">
        <v>3000</v>
      </c>
      <c r="J430" s="33" t="s">
        <v>2692</v>
      </c>
      <c r="K430" s="33" t="s">
        <v>2693</v>
      </c>
      <c r="L430" s="33" t="s">
        <v>2694</v>
      </c>
      <c r="M430" s="33" t="s">
        <v>2352</v>
      </c>
      <c r="N430" s="45"/>
    </row>
    <row r="431" s="1" customFormat="1" ht="115" customHeight="1" spans="1:14">
      <c r="A431" s="30">
        <f>SUBTOTAL(103,$C$7:C431)*1</f>
        <v>403</v>
      </c>
      <c r="B431" s="33" t="s">
        <v>2695</v>
      </c>
      <c r="C431" s="33" t="s">
        <v>2696</v>
      </c>
      <c r="D431" s="34" t="s">
        <v>2697</v>
      </c>
      <c r="E431" s="33" t="s">
        <v>187</v>
      </c>
      <c r="F431" s="33" t="s">
        <v>2698</v>
      </c>
      <c r="G431" s="33" t="s">
        <v>70</v>
      </c>
      <c r="H431" s="35">
        <v>83027</v>
      </c>
      <c r="I431" s="35">
        <v>19807</v>
      </c>
      <c r="J431" s="33" t="s">
        <v>2699</v>
      </c>
      <c r="K431" s="33" t="s">
        <v>2700</v>
      </c>
      <c r="L431" s="33" t="s">
        <v>2701</v>
      </c>
      <c r="M431" s="33" t="s">
        <v>2352</v>
      </c>
      <c r="N431" s="45"/>
    </row>
    <row r="432" s="1" customFormat="1" ht="115" customHeight="1" spans="1:14">
      <c r="A432" s="30">
        <f>SUBTOTAL(103,$C$7:C432)*1</f>
        <v>404</v>
      </c>
      <c r="B432" s="33" t="s">
        <v>2702</v>
      </c>
      <c r="C432" s="33" t="s">
        <v>2703</v>
      </c>
      <c r="D432" s="34" t="s">
        <v>2704</v>
      </c>
      <c r="E432" s="33" t="s">
        <v>187</v>
      </c>
      <c r="F432" s="33" t="s">
        <v>2705</v>
      </c>
      <c r="G432" s="33" t="s">
        <v>70</v>
      </c>
      <c r="H432" s="35">
        <v>37391</v>
      </c>
      <c r="I432" s="35">
        <v>10000</v>
      </c>
      <c r="J432" s="33" t="s">
        <v>2706</v>
      </c>
      <c r="K432" s="33" t="s">
        <v>2707</v>
      </c>
      <c r="L432" s="33" t="s">
        <v>2708</v>
      </c>
      <c r="M432" s="33" t="s">
        <v>2352</v>
      </c>
      <c r="N432" s="45"/>
    </row>
    <row r="433" s="1" customFormat="1" ht="115" customHeight="1" spans="1:14">
      <c r="A433" s="30">
        <f>SUBTOTAL(103,$C$7:C433)*1</f>
        <v>405</v>
      </c>
      <c r="B433" s="33" t="s">
        <v>2709</v>
      </c>
      <c r="C433" s="33" t="s">
        <v>2710</v>
      </c>
      <c r="D433" s="34" t="s">
        <v>2711</v>
      </c>
      <c r="E433" s="33" t="s">
        <v>564</v>
      </c>
      <c r="F433" s="33" t="s">
        <v>2712</v>
      </c>
      <c r="G433" s="33" t="s">
        <v>83</v>
      </c>
      <c r="H433" s="35">
        <v>150000</v>
      </c>
      <c r="I433" s="35">
        <v>10000</v>
      </c>
      <c r="J433" s="33" t="s">
        <v>2713</v>
      </c>
      <c r="K433" s="33" t="s">
        <v>2714</v>
      </c>
      <c r="L433" s="33" t="s">
        <v>2715</v>
      </c>
      <c r="M433" s="33" t="s">
        <v>2352</v>
      </c>
      <c r="N433" s="45"/>
    </row>
    <row r="434" s="1" customFormat="1" ht="115" customHeight="1" spans="1:14">
      <c r="A434" s="30">
        <f>SUBTOTAL(103,$C$7:C434)*1</f>
        <v>406</v>
      </c>
      <c r="B434" s="33" t="s">
        <v>2716</v>
      </c>
      <c r="C434" s="33" t="s">
        <v>2717</v>
      </c>
      <c r="D434" s="34" t="s">
        <v>2718</v>
      </c>
      <c r="E434" s="33" t="s">
        <v>564</v>
      </c>
      <c r="F434" s="33" t="s">
        <v>2719</v>
      </c>
      <c r="G434" s="33" t="s">
        <v>43</v>
      </c>
      <c r="H434" s="35">
        <v>136135</v>
      </c>
      <c r="I434" s="35">
        <v>3000</v>
      </c>
      <c r="J434" s="33" t="s">
        <v>2720</v>
      </c>
      <c r="K434" s="33" t="s">
        <v>2721</v>
      </c>
      <c r="L434" s="33" t="s">
        <v>2722</v>
      </c>
      <c r="M434" s="33" t="s">
        <v>2352</v>
      </c>
      <c r="N434" s="45"/>
    </row>
    <row r="435" s="1" customFormat="1" ht="115" customHeight="1" spans="1:14">
      <c r="A435" s="30">
        <f>SUBTOTAL(103,$C$7:C435)*1</f>
        <v>407</v>
      </c>
      <c r="B435" s="33" t="s">
        <v>2723</v>
      </c>
      <c r="C435" s="33" t="s">
        <v>2724</v>
      </c>
      <c r="D435" s="34" t="s">
        <v>2725</v>
      </c>
      <c r="E435" s="33" t="s">
        <v>1180</v>
      </c>
      <c r="F435" s="33" t="s">
        <v>2726</v>
      </c>
      <c r="G435" s="33" t="s">
        <v>70</v>
      </c>
      <c r="H435" s="35">
        <v>108000</v>
      </c>
      <c r="I435" s="35">
        <v>12000</v>
      </c>
      <c r="J435" s="33" t="s">
        <v>2727</v>
      </c>
      <c r="K435" s="33" t="s">
        <v>2728</v>
      </c>
      <c r="L435" s="33" t="s">
        <v>2729</v>
      </c>
      <c r="M435" s="33" t="s">
        <v>2352</v>
      </c>
      <c r="N435" s="45"/>
    </row>
    <row r="436" s="1" customFormat="1" ht="115" customHeight="1" spans="1:14">
      <c r="A436" s="30">
        <f>SUBTOTAL(103,$C$7:C436)*1</f>
        <v>408</v>
      </c>
      <c r="B436" s="33" t="s">
        <v>2730</v>
      </c>
      <c r="C436" s="33" t="s">
        <v>2731</v>
      </c>
      <c r="D436" s="34" t="s">
        <v>2732</v>
      </c>
      <c r="E436" s="33" t="s">
        <v>1196</v>
      </c>
      <c r="F436" s="33" t="s">
        <v>2733</v>
      </c>
      <c r="G436" s="40" t="s">
        <v>70</v>
      </c>
      <c r="H436" s="35">
        <v>199471.18</v>
      </c>
      <c r="I436" s="35">
        <v>10000</v>
      </c>
      <c r="J436" s="33" t="s">
        <v>2734</v>
      </c>
      <c r="K436" s="33" t="s">
        <v>2735</v>
      </c>
      <c r="L436" s="33" t="s">
        <v>2736</v>
      </c>
      <c r="M436" s="33" t="s">
        <v>2352</v>
      </c>
      <c r="N436" s="45"/>
    </row>
    <row r="437" s="1" customFormat="1" ht="115" customHeight="1" spans="1:14">
      <c r="A437" s="30">
        <f>SUBTOTAL(103,$C$7:C437)*1</f>
        <v>409</v>
      </c>
      <c r="B437" s="33" t="s">
        <v>2737</v>
      </c>
      <c r="C437" s="33" t="s">
        <v>2738</v>
      </c>
      <c r="D437" s="34" t="s">
        <v>2739</v>
      </c>
      <c r="E437" s="33" t="s">
        <v>1196</v>
      </c>
      <c r="F437" s="33" t="s">
        <v>2740</v>
      </c>
      <c r="G437" s="33" t="s">
        <v>2741</v>
      </c>
      <c r="H437" s="35">
        <v>1450000</v>
      </c>
      <c r="I437" s="35">
        <v>135000</v>
      </c>
      <c r="J437" s="33" t="s">
        <v>2742</v>
      </c>
      <c r="K437" s="33" t="s">
        <v>2743</v>
      </c>
      <c r="L437" s="33" t="s">
        <v>2744</v>
      </c>
      <c r="M437" s="33" t="s">
        <v>2352</v>
      </c>
      <c r="N437" s="45"/>
    </row>
    <row r="438" s="1" customFormat="1" ht="115" customHeight="1" spans="1:14">
      <c r="A438" s="30">
        <f>SUBTOTAL(103,$C$7:C438)*1</f>
        <v>410</v>
      </c>
      <c r="B438" s="33" t="s">
        <v>2745</v>
      </c>
      <c r="C438" s="33" t="s">
        <v>2746</v>
      </c>
      <c r="D438" s="34" t="s">
        <v>2747</v>
      </c>
      <c r="E438" s="33" t="s">
        <v>1196</v>
      </c>
      <c r="F438" s="33" t="s">
        <v>2748</v>
      </c>
      <c r="G438" s="33" t="s">
        <v>123</v>
      </c>
      <c r="H438" s="35">
        <v>202000</v>
      </c>
      <c r="I438" s="35">
        <v>10000</v>
      </c>
      <c r="J438" s="33" t="s">
        <v>2749</v>
      </c>
      <c r="K438" s="33" t="s">
        <v>2750</v>
      </c>
      <c r="L438" s="33" t="s">
        <v>2751</v>
      </c>
      <c r="M438" s="33" t="s">
        <v>2352</v>
      </c>
      <c r="N438" s="45"/>
    </row>
    <row r="439" s="1" customFormat="1" ht="115" customHeight="1" spans="1:14">
      <c r="A439" s="30">
        <f>SUBTOTAL(103,$C$7:C439)*1</f>
        <v>411</v>
      </c>
      <c r="B439" s="33" t="s">
        <v>2752</v>
      </c>
      <c r="C439" s="33" t="s">
        <v>2752</v>
      </c>
      <c r="D439" s="34" t="s">
        <v>2753</v>
      </c>
      <c r="E439" s="33" t="s">
        <v>1196</v>
      </c>
      <c r="F439" s="33" t="s">
        <v>2754</v>
      </c>
      <c r="G439" s="33" t="s">
        <v>30</v>
      </c>
      <c r="H439" s="35">
        <v>90000</v>
      </c>
      <c r="I439" s="35">
        <v>12000</v>
      </c>
      <c r="J439" s="33" t="s">
        <v>2755</v>
      </c>
      <c r="K439" s="33" t="s">
        <v>2756</v>
      </c>
      <c r="L439" s="33" t="s">
        <v>2757</v>
      </c>
      <c r="M439" s="33" t="s">
        <v>2352</v>
      </c>
      <c r="N439" s="45"/>
    </row>
    <row r="440" s="1" customFormat="1" ht="115" customHeight="1" spans="1:14">
      <c r="A440" s="30">
        <f>SUBTOTAL(103,$C$7:C440)*1</f>
        <v>412</v>
      </c>
      <c r="B440" s="33" t="s">
        <v>2758</v>
      </c>
      <c r="C440" s="33" t="s">
        <v>2759</v>
      </c>
      <c r="D440" s="34" t="s">
        <v>2760</v>
      </c>
      <c r="E440" s="33" t="s">
        <v>1217</v>
      </c>
      <c r="F440" s="33" t="s">
        <v>2761</v>
      </c>
      <c r="G440" s="40" t="s">
        <v>70</v>
      </c>
      <c r="H440" s="35">
        <v>15017.53</v>
      </c>
      <c r="I440" s="35">
        <v>4500</v>
      </c>
      <c r="J440" s="33" t="s">
        <v>2762</v>
      </c>
      <c r="K440" s="33" t="s">
        <v>2763</v>
      </c>
      <c r="L440" s="33" t="s">
        <v>2764</v>
      </c>
      <c r="M440" s="33" t="s">
        <v>2352</v>
      </c>
      <c r="N440" s="45"/>
    </row>
    <row r="441" s="1" customFormat="1" ht="115" customHeight="1" spans="1:14">
      <c r="A441" s="30">
        <f>SUBTOTAL(103,$C$7:C441)*1</f>
        <v>413</v>
      </c>
      <c r="B441" s="33" t="s">
        <v>2765</v>
      </c>
      <c r="C441" s="33" t="s">
        <v>2766</v>
      </c>
      <c r="D441" s="34" t="s">
        <v>2767</v>
      </c>
      <c r="E441" s="33" t="s">
        <v>1239</v>
      </c>
      <c r="F441" s="33" t="s">
        <v>2768</v>
      </c>
      <c r="G441" s="31" t="s">
        <v>99</v>
      </c>
      <c r="H441" s="35">
        <v>220177</v>
      </c>
      <c r="I441" s="35">
        <v>500</v>
      </c>
      <c r="J441" s="33" t="s">
        <v>2769</v>
      </c>
      <c r="K441" s="33" t="s">
        <v>2770</v>
      </c>
      <c r="L441" s="33" t="s">
        <v>2556</v>
      </c>
      <c r="M441" s="33" t="s">
        <v>2352</v>
      </c>
      <c r="N441" s="45"/>
    </row>
    <row r="442" s="1" customFormat="1" ht="115" customHeight="1" spans="1:14">
      <c r="A442" s="30">
        <f>SUBTOTAL(103,$C$7:C442)*1</f>
        <v>414</v>
      </c>
      <c r="B442" s="33" t="s">
        <v>2771</v>
      </c>
      <c r="C442" s="33" t="s">
        <v>2771</v>
      </c>
      <c r="D442" s="34" t="s">
        <v>2772</v>
      </c>
      <c r="E442" s="33" t="s">
        <v>21</v>
      </c>
      <c r="F442" s="33" t="s">
        <v>2773</v>
      </c>
      <c r="G442" s="33" t="s">
        <v>43</v>
      </c>
      <c r="H442" s="35">
        <v>78443</v>
      </c>
      <c r="I442" s="35">
        <v>10500</v>
      </c>
      <c r="J442" s="33" t="s">
        <v>2774</v>
      </c>
      <c r="K442" s="33" t="s">
        <v>2775</v>
      </c>
      <c r="L442" s="33" t="s">
        <v>2776</v>
      </c>
      <c r="M442" s="33" t="s">
        <v>2352</v>
      </c>
      <c r="N442" s="45"/>
    </row>
    <row r="443" s="1" customFormat="1" ht="115" customHeight="1" spans="1:14">
      <c r="A443" s="30">
        <f>SUBTOTAL(103,$C$7:C443)*1</f>
        <v>415</v>
      </c>
      <c r="B443" s="33" t="s">
        <v>2777</v>
      </c>
      <c r="C443" s="33" t="s">
        <v>2778</v>
      </c>
      <c r="D443" s="34" t="s">
        <v>2779</v>
      </c>
      <c r="E443" s="33" t="s">
        <v>21</v>
      </c>
      <c r="F443" s="33" t="s">
        <v>2780</v>
      </c>
      <c r="G443" s="33" t="s">
        <v>43</v>
      </c>
      <c r="H443" s="35">
        <v>150000</v>
      </c>
      <c r="I443" s="35">
        <v>5000</v>
      </c>
      <c r="J443" s="33" t="s">
        <v>2781</v>
      </c>
      <c r="K443" s="33" t="s">
        <v>2782</v>
      </c>
      <c r="L443" s="33" t="s">
        <v>2783</v>
      </c>
      <c r="M443" s="33" t="s">
        <v>2352</v>
      </c>
      <c r="N443" s="45"/>
    </row>
    <row r="444" s="1" customFormat="1" ht="139" customHeight="1" spans="1:14">
      <c r="A444" s="30">
        <f>SUBTOTAL(103,$C$7:C444)*1</f>
        <v>416</v>
      </c>
      <c r="B444" s="33" t="s">
        <v>2784</v>
      </c>
      <c r="C444" s="33" t="s">
        <v>2785</v>
      </c>
      <c r="D444" s="34" t="s">
        <v>2786</v>
      </c>
      <c r="E444" s="33" t="s">
        <v>1313</v>
      </c>
      <c r="F444" s="33" t="s">
        <v>2787</v>
      </c>
      <c r="G444" s="33" t="s">
        <v>23</v>
      </c>
      <c r="H444" s="35">
        <v>500000</v>
      </c>
      <c r="I444" s="35">
        <v>30000</v>
      </c>
      <c r="J444" s="33" t="s">
        <v>2788</v>
      </c>
      <c r="K444" s="33" t="s">
        <v>2789</v>
      </c>
      <c r="L444" s="33" t="s">
        <v>2790</v>
      </c>
      <c r="M444" s="33" t="s">
        <v>2352</v>
      </c>
      <c r="N444" s="45"/>
    </row>
    <row r="445" s="1" customFormat="1" ht="115" customHeight="1" spans="1:14">
      <c r="A445" s="30">
        <f>SUBTOTAL(103,$C$7:C445)*1</f>
        <v>417</v>
      </c>
      <c r="B445" s="33" t="s">
        <v>2791</v>
      </c>
      <c r="C445" s="33" t="s">
        <v>2792</v>
      </c>
      <c r="D445" s="34" t="s">
        <v>2793</v>
      </c>
      <c r="E445" s="33" t="s">
        <v>195</v>
      </c>
      <c r="F445" s="33" t="s">
        <v>2794</v>
      </c>
      <c r="G445" s="31" t="s">
        <v>99</v>
      </c>
      <c r="H445" s="35">
        <v>15348</v>
      </c>
      <c r="I445" s="35">
        <v>6585</v>
      </c>
      <c r="J445" s="33" t="s">
        <v>2795</v>
      </c>
      <c r="K445" s="33" t="s">
        <v>2796</v>
      </c>
      <c r="L445" s="33" t="s">
        <v>2797</v>
      </c>
      <c r="M445" s="33" t="s">
        <v>2352</v>
      </c>
      <c r="N445" s="45"/>
    </row>
    <row r="446" s="1" customFormat="1" ht="115" customHeight="1" spans="1:14">
      <c r="A446" s="30">
        <f>SUBTOTAL(103,$C$7:C446)*1</f>
        <v>418</v>
      </c>
      <c r="B446" s="33" t="s">
        <v>2798</v>
      </c>
      <c r="C446" s="33" t="s">
        <v>2799</v>
      </c>
      <c r="D446" s="34" t="s">
        <v>2800</v>
      </c>
      <c r="E446" s="33" t="s">
        <v>489</v>
      </c>
      <c r="F446" s="33" t="s">
        <v>2801</v>
      </c>
      <c r="G446" s="33" t="s">
        <v>43</v>
      </c>
      <c r="H446" s="35">
        <v>10643</v>
      </c>
      <c r="I446" s="35">
        <v>3000</v>
      </c>
      <c r="J446" s="33" t="s">
        <v>2802</v>
      </c>
      <c r="K446" s="33" t="s">
        <v>2803</v>
      </c>
      <c r="L446" s="33" t="s">
        <v>2509</v>
      </c>
      <c r="M446" s="33" t="s">
        <v>2352</v>
      </c>
      <c r="N446" s="45"/>
    </row>
    <row r="447" s="1" customFormat="1" ht="115" customHeight="1" spans="1:14">
      <c r="A447" s="30">
        <f>SUBTOTAL(103,$C$7:C447)*1</f>
        <v>419</v>
      </c>
      <c r="B447" s="33" t="s">
        <v>2804</v>
      </c>
      <c r="C447" s="33" t="s">
        <v>2805</v>
      </c>
      <c r="D447" s="34" t="s">
        <v>2806</v>
      </c>
      <c r="E447" s="33" t="s">
        <v>489</v>
      </c>
      <c r="F447" s="33" t="s">
        <v>2807</v>
      </c>
      <c r="G447" s="33" t="s">
        <v>43</v>
      </c>
      <c r="H447" s="35">
        <v>154403</v>
      </c>
      <c r="I447" s="35">
        <v>10000</v>
      </c>
      <c r="J447" s="33" t="s">
        <v>2808</v>
      </c>
      <c r="K447" s="33" t="s">
        <v>2809</v>
      </c>
      <c r="L447" s="33" t="s">
        <v>2810</v>
      </c>
      <c r="M447" s="33" t="s">
        <v>2352</v>
      </c>
      <c r="N447" s="45"/>
    </row>
    <row r="448" s="6" customFormat="1" ht="115" customHeight="1" spans="1:14">
      <c r="A448" s="30">
        <f>SUBTOTAL(103,$C$7:C448)*1</f>
        <v>420</v>
      </c>
      <c r="B448" s="33" t="s">
        <v>2811</v>
      </c>
      <c r="C448" s="33" t="s">
        <v>2812</v>
      </c>
      <c r="D448" s="34" t="s">
        <v>2813</v>
      </c>
      <c r="E448" s="33" t="s">
        <v>1400</v>
      </c>
      <c r="F448" s="33" t="s">
        <v>2814</v>
      </c>
      <c r="G448" s="40" t="s">
        <v>70</v>
      </c>
      <c r="H448" s="35">
        <v>72000</v>
      </c>
      <c r="I448" s="35">
        <v>20000</v>
      </c>
      <c r="J448" s="33" t="s">
        <v>2815</v>
      </c>
      <c r="K448" s="33" t="s">
        <v>2816</v>
      </c>
      <c r="L448" s="33" t="s">
        <v>2817</v>
      </c>
      <c r="M448" s="33" t="s">
        <v>2352</v>
      </c>
      <c r="N448" s="45"/>
    </row>
    <row r="449" s="5" customFormat="1" ht="143" customHeight="1" spans="1:14">
      <c r="A449" s="30">
        <f>SUBTOTAL(103,$C$7:C449)*1</f>
        <v>421</v>
      </c>
      <c r="B449" s="33" t="s">
        <v>2818</v>
      </c>
      <c r="C449" s="33" t="s">
        <v>2819</v>
      </c>
      <c r="D449" s="34" t="s">
        <v>2820</v>
      </c>
      <c r="E449" s="33" t="s">
        <v>1400</v>
      </c>
      <c r="F449" s="33" t="s">
        <v>2821</v>
      </c>
      <c r="G449" s="40" t="s">
        <v>70</v>
      </c>
      <c r="H449" s="35">
        <v>17900</v>
      </c>
      <c r="I449" s="35">
        <v>8000</v>
      </c>
      <c r="J449" s="33" t="s">
        <v>2822</v>
      </c>
      <c r="K449" s="33" t="s">
        <v>2823</v>
      </c>
      <c r="L449" s="33" t="s">
        <v>2824</v>
      </c>
      <c r="M449" s="33" t="s">
        <v>2352</v>
      </c>
      <c r="N449" s="45"/>
    </row>
    <row r="450" s="6" customFormat="1" ht="115" customHeight="1" spans="1:14">
      <c r="A450" s="30">
        <f>SUBTOTAL(103,$C$7:C450)*1</f>
        <v>422</v>
      </c>
      <c r="B450" s="33" t="s">
        <v>2825</v>
      </c>
      <c r="C450" s="33" t="s">
        <v>2826</v>
      </c>
      <c r="D450" s="34" t="s">
        <v>2827</v>
      </c>
      <c r="E450" s="33" t="s">
        <v>1400</v>
      </c>
      <c r="F450" s="33" t="s">
        <v>2828</v>
      </c>
      <c r="G450" s="33" t="s">
        <v>43</v>
      </c>
      <c r="H450" s="35">
        <v>80000</v>
      </c>
      <c r="I450" s="35">
        <v>5000</v>
      </c>
      <c r="J450" s="33" t="s">
        <v>2829</v>
      </c>
      <c r="K450" s="33" t="s">
        <v>2830</v>
      </c>
      <c r="L450" s="33" t="s">
        <v>2831</v>
      </c>
      <c r="M450" s="33" t="s">
        <v>2352</v>
      </c>
      <c r="N450" s="45"/>
    </row>
    <row r="451" s="1" customFormat="1" ht="49" customHeight="1" spans="1:14">
      <c r="A451" s="25" t="s">
        <v>2832</v>
      </c>
      <c r="B451" s="26"/>
      <c r="C451" s="27"/>
      <c r="D451" s="28">
        <f>COUNTA(A452:A502)</f>
        <v>51</v>
      </c>
      <c r="E451" s="29"/>
      <c r="F451" s="29"/>
      <c r="G451" s="29"/>
      <c r="H451" s="24">
        <f>SUM(H452:H502)</f>
        <v>10042658.28</v>
      </c>
      <c r="I451" s="24">
        <f>SUM(I452:I502)</f>
        <v>752500</v>
      </c>
      <c r="J451" s="33"/>
      <c r="K451" s="33"/>
      <c r="L451" s="33"/>
      <c r="M451" s="33"/>
      <c r="N451" s="45"/>
    </row>
    <row r="452" s="1" customFormat="1" ht="115" customHeight="1" spans="1:14">
      <c r="A452" s="30">
        <f>SUBTOTAL(103,$C$7:C452)*1</f>
        <v>423</v>
      </c>
      <c r="B452" s="33" t="s">
        <v>2833</v>
      </c>
      <c r="C452" s="33" t="s">
        <v>2834</v>
      </c>
      <c r="D452" s="34" t="s">
        <v>2835</v>
      </c>
      <c r="E452" s="33" t="s">
        <v>1449</v>
      </c>
      <c r="F452" s="33" t="s">
        <v>2836</v>
      </c>
      <c r="G452" s="40" t="s">
        <v>92</v>
      </c>
      <c r="H452" s="35">
        <v>200000</v>
      </c>
      <c r="I452" s="35">
        <v>20000</v>
      </c>
      <c r="J452" s="33" t="s">
        <v>2837</v>
      </c>
      <c r="K452" s="33" t="s">
        <v>2838</v>
      </c>
      <c r="L452" s="33" t="s">
        <v>2839</v>
      </c>
      <c r="M452" s="33" t="s">
        <v>2832</v>
      </c>
      <c r="N452" s="45"/>
    </row>
    <row r="453" s="1" customFormat="1" ht="115" customHeight="1" spans="1:14">
      <c r="A453" s="30">
        <f>SUBTOTAL(103,$C$7:C453)*1</f>
        <v>424</v>
      </c>
      <c r="B453" s="33" t="s">
        <v>2840</v>
      </c>
      <c r="C453" s="33" t="s">
        <v>2841</v>
      </c>
      <c r="D453" s="34" t="s">
        <v>2842</v>
      </c>
      <c r="E453" s="33" t="s">
        <v>130</v>
      </c>
      <c r="F453" s="33" t="s">
        <v>2843</v>
      </c>
      <c r="G453" s="31" t="s">
        <v>30</v>
      </c>
      <c r="H453" s="35">
        <v>146683</v>
      </c>
      <c r="I453" s="35">
        <v>20000</v>
      </c>
      <c r="J453" s="33" t="s">
        <v>2844</v>
      </c>
      <c r="K453" s="33" t="s">
        <v>2845</v>
      </c>
      <c r="L453" s="33" t="s">
        <v>2846</v>
      </c>
      <c r="M453" s="33" t="s">
        <v>2832</v>
      </c>
      <c r="N453" s="45"/>
    </row>
    <row r="454" s="1" customFormat="1" ht="115" customHeight="1" spans="1:14">
      <c r="A454" s="30">
        <f>SUBTOTAL(103,$C$7:C454)*1</f>
        <v>425</v>
      </c>
      <c r="B454" s="33" t="s">
        <v>2847</v>
      </c>
      <c r="C454" s="33" t="s">
        <v>2848</v>
      </c>
      <c r="D454" s="34" t="s">
        <v>2849</v>
      </c>
      <c r="E454" s="33" t="s">
        <v>677</v>
      </c>
      <c r="F454" s="33" t="s">
        <v>2850</v>
      </c>
      <c r="G454" s="33" t="s">
        <v>30</v>
      </c>
      <c r="H454" s="35">
        <v>740000</v>
      </c>
      <c r="I454" s="35">
        <v>60000</v>
      </c>
      <c r="J454" s="33" t="s">
        <v>2851</v>
      </c>
      <c r="K454" s="33" t="s">
        <v>2852</v>
      </c>
      <c r="L454" s="33" t="s">
        <v>2853</v>
      </c>
      <c r="M454" s="33" t="s">
        <v>2832</v>
      </c>
      <c r="N454" s="45"/>
    </row>
    <row r="455" s="1" customFormat="1" ht="115" customHeight="1" spans="1:14">
      <c r="A455" s="30">
        <f>SUBTOTAL(103,$C$7:C455)*1</f>
        <v>426</v>
      </c>
      <c r="B455" s="33" t="s">
        <v>2854</v>
      </c>
      <c r="C455" s="33" t="s">
        <v>2855</v>
      </c>
      <c r="D455" s="34" t="s">
        <v>2856</v>
      </c>
      <c r="E455" s="33" t="s">
        <v>677</v>
      </c>
      <c r="F455" s="33" t="s">
        <v>2857</v>
      </c>
      <c r="G455" s="33" t="s">
        <v>30</v>
      </c>
      <c r="H455" s="35">
        <v>660000</v>
      </c>
      <c r="I455" s="35">
        <v>60000</v>
      </c>
      <c r="J455" s="33" t="s">
        <v>2858</v>
      </c>
      <c r="K455" s="33" t="s">
        <v>2859</v>
      </c>
      <c r="L455" s="33" t="s">
        <v>2860</v>
      </c>
      <c r="M455" s="33" t="s">
        <v>2832</v>
      </c>
      <c r="N455" s="45"/>
    </row>
    <row r="456" s="1" customFormat="1" ht="115" customHeight="1" spans="1:14">
      <c r="A456" s="30">
        <f>SUBTOTAL(103,$C$7:C456)*1</f>
        <v>427</v>
      </c>
      <c r="B456" s="33" t="s">
        <v>2861</v>
      </c>
      <c r="C456" s="33" t="s">
        <v>2862</v>
      </c>
      <c r="D456" s="34" t="s">
        <v>2863</v>
      </c>
      <c r="E456" s="33" t="s">
        <v>791</v>
      </c>
      <c r="F456" s="33" t="s">
        <v>2864</v>
      </c>
      <c r="G456" s="40" t="s">
        <v>70</v>
      </c>
      <c r="H456" s="35">
        <v>77542</v>
      </c>
      <c r="I456" s="35">
        <v>25000</v>
      </c>
      <c r="J456" s="33" t="s">
        <v>2865</v>
      </c>
      <c r="K456" s="33" t="s">
        <v>2866</v>
      </c>
      <c r="L456" s="33" t="s">
        <v>2867</v>
      </c>
      <c r="M456" s="33" t="s">
        <v>2832</v>
      </c>
      <c r="N456" s="45"/>
    </row>
    <row r="457" s="1" customFormat="1" ht="115" customHeight="1" spans="1:14">
      <c r="A457" s="30">
        <f>SUBTOTAL(103,$C$7:C457)*1</f>
        <v>428</v>
      </c>
      <c r="B457" s="33" t="s">
        <v>2868</v>
      </c>
      <c r="C457" s="33" t="s">
        <v>2869</v>
      </c>
      <c r="D457" s="34" t="s">
        <v>2870</v>
      </c>
      <c r="E457" s="33" t="s">
        <v>791</v>
      </c>
      <c r="F457" s="33" t="s">
        <v>2871</v>
      </c>
      <c r="G457" s="40" t="s">
        <v>70</v>
      </c>
      <c r="H457" s="35">
        <v>76228</v>
      </c>
      <c r="I457" s="35">
        <v>25000</v>
      </c>
      <c r="J457" s="33" t="s">
        <v>2872</v>
      </c>
      <c r="K457" s="33" t="s">
        <v>2866</v>
      </c>
      <c r="L457" s="33" t="s">
        <v>2867</v>
      </c>
      <c r="M457" s="33" t="s">
        <v>2832</v>
      </c>
      <c r="N457" s="45"/>
    </row>
    <row r="458" s="1" customFormat="1" ht="115" customHeight="1" spans="1:14">
      <c r="A458" s="30">
        <f>SUBTOTAL(103,$C$7:C458)*1</f>
        <v>429</v>
      </c>
      <c r="B458" s="33" t="s">
        <v>2873</v>
      </c>
      <c r="C458" s="33" t="s">
        <v>2873</v>
      </c>
      <c r="D458" s="34" t="s">
        <v>2874</v>
      </c>
      <c r="E458" s="33" t="s">
        <v>791</v>
      </c>
      <c r="F458" s="33" t="s">
        <v>2875</v>
      </c>
      <c r="G458" s="40" t="s">
        <v>92</v>
      </c>
      <c r="H458" s="35">
        <v>20000</v>
      </c>
      <c r="I458" s="35">
        <v>2000</v>
      </c>
      <c r="J458" s="33" t="s">
        <v>2876</v>
      </c>
      <c r="K458" s="33" t="s">
        <v>2877</v>
      </c>
      <c r="L458" s="33" t="s">
        <v>2878</v>
      </c>
      <c r="M458" s="33" t="s">
        <v>2832</v>
      </c>
      <c r="N458" s="45"/>
    </row>
    <row r="459" s="1" customFormat="1" ht="115" customHeight="1" spans="1:14">
      <c r="A459" s="30">
        <f>SUBTOTAL(103,$C$7:C459)*1</f>
        <v>430</v>
      </c>
      <c r="B459" s="33" t="s">
        <v>2879</v>
      </c>
      <c r="C459" s="33" t="s">
        <v>2880</v>
      </c>
      <c r="D459" s="34" t="s">
        <v>2881</v>
      </c>
      <c r="E459" s="33" t="s">
        <v>1497</v>
      </c>
      <c r="F459" s="33" t="s">
        <v>2882</v>
      </c>
      <c r="G459" s="33" t="s">
        <v>99</v>
      </c>
      <c r="H459" s="35">
        <v>21081.28</v>
      </c>
      <c r="I459" s="35">
        <v>2000</v>
      </c>
      <c r="J459" s="33" t="s">
        <v>2883</v>
      </c>
      <c r="K459" s="33" t="s">
        <v>2884</v>
      </c>
      <c r="L459" s="33" t="s">
        <v>2885</v>
      </c>
      <c r="M459" s="33" t="s">
        <v>2832</v>
      </c>
      <c r="N459" s="45"/>
    </row>
    <row r="460" s="1" customFormat="1" ht="115" customHeight="1" spans="1:14">
      <c r="A460" s="30">
        <f>SUBTOTAL(103,$C$7:C460)*1</f>
        <v>431</v>
      </c>
      <c r="B460" s="33" t="s">
        <v>2886</v>
      </c>
      <c r="C460" s="33" t="s">
        <v>2887</v>
      </c>
      <c r="D460" s="34" t="s">
        <v>2888</v>
      </c>
      <c r="E460" s="33" t="s">
        <v>1497</v>
      </c>
      <c r="F460" s="33" t="s">
        <v>2889</v>
      </c>
      <c r="G460" s="40" t="s">
        <v>70</v>
      </c>
      <c r="H460" s="35">
        <v>10139.93</v>
      </c>
      <c r="I460" s="35">
        <v>8000</v>
      </c>
      <c r="J460" s="33" t="s">
        <v>2837</v>
      </c>
      <c r="K460" s="33" t="s">
        <v>2890</v>
      </c>
      <c r="L460" s="33" t="s">
        <v>2891</v>
      </c>
      <c r="M460" s="33" t="s">
        <v>2832</v>
      </c>
      <c r="N460" s="45"/>
    </row>
    <row r="461" s="1" customFormat="1" ht="115" customHeight="1" spans="1:14">
      <c r="A461" s="30">
        <f>SUBTOTAL(103,$C$7:C461)*1</f>
        <v>432</v>
      </c>
      <c r="B461" s="33" t="s">
        <v>2892</v>
      </c>
      <c r="C461" s="33" t="s">
        <v>2893</v>
      </c>
      <c r="D461" s="34" t="s">
        <v>2894</v>
      </c>
      <c r="E461" s="33" t="s">
        <v>527</v>
      </c>
      <c r="F461" s="33" t="s">
        <v>2895</v>
      </c>
      <c r="G461" s="33" t="s">
        <v>30</v>
      </c>
      <c r="H461" s="35">
        <v>17815</v>
      </c>
      <c r="I461" s="35">
        <v>500</v>
      </c>
      <c r="J461" s="33" t="s">
        <v>2896</v>
      </c>
      <c r="K461" s="33" t="s">
        <v>2897</v>
      </c>
      <c r="L461" s="33" t="s">
        <v>2898</v>
      </c>
      <c r="M461" s="33" t="s">
        <v>2832</v>
      </c>
      <c r="N461" s="45"/>
    </row>
    <row r="462" s="1" customFormat="1" ht="133" customHeight="1" spans="1:14">
      <c r="A462" s="30">
        <f>SUBTOTAL(103,$C$7:C462)*1</f>
        <v>433</v>
      </c>
      <c r="B462" s="33" t="s">
        <v>2899</v>
      </c>
      <c r="C462" s="33" t="s">
        <v>2899</v>
      </c>
      <c r="D462" s="34" t="s">
        <v>2900</v>
      </c>
      <c r="E462" s="33" t="s">
        <v>527</v>
      </c>
      <c r="F462" s="33" t="s">
        <v>2901</v>
      </c>
      <c r="G462" s="31" t="s">
        <v>30</v>
      </c>
      <c r="H462" s="35">
        <v>112177</v>
      </c>
      <c r="I462" s="35">
        <v>4000</v>
      </c>
      <c r="J462" s="33" t="s">
        <v>2902</v>
      </c>
      <c r="K462" s="33" t="s">
        <v>2903</v>
      </c>
      <c r="L462" s="33" t="s">
        <v>2898</v>
      </c>
      <c r="M462" s="33" t="s">
        <v>2832</v>
      </c>
      <c r="N462" s="45"/>
    </row>
    <row r="463" s="1" customFormat="1" ht="147" customHeight="1" spans="1:14">
      <c r="A463" s="30">
        <f>SUBTOTAL(103,$C$7:C463)*1</f>
        <v>434</v>
      </c>
      <c r="B463" s="33" t="s">
        <v>2904</v>
      </c>
      <c r="C463" s="33" t="s">
        <v>2905</v>
      </c>
      <c r="D463" s="34" t="s">
        <v>2906</v>
      </c>
      <c r="E463" s="33" t="s">
        <v>506</v>
      </c>
      <c r="F463" s="33" t="s">
        <v>2907</v>
      </c>
      <c r="G463" s="33" t="s">
        <v>43</v>
      </c>
      <c r="H463" s="35">
        <v>36620</v>
      </c>
      <c r="I463" s="35">
        <v>5000</v>
      </c>
      <c r="J463" s="33" t="s">
        <v>2908</v>
      </c>
      <c r="K463" s="33" t="s">
        <v>2909</v>
      </c>
      <c r="L463" s="33" t="s">
        <v>2910</v>
      </c>
      <c r="M463" s="33" t="s">
        <v>2832</v>
      </c>
      <c r="N463" s="45"/>
    </row>
    <row r="464" s="1" customFormat="1" ht="115" customHeight="1" spans="1:14">
      <c r="A464" s="30">
        <f>SUBTOTAL(103,$C$7:C464)*1</f>
        <v>435</v>
      </c>
      <c r="B464" s="33" t="s">
        <v>2911</v>
      </c>
      <c r="C464" s="33" t="s">
        <v>2912</v>
      </c>
      <c r="D464" s="34" t="s">
        <v>2913</v>
      </c>
      <c r="E464" s="33" t="s">
        <v>506</v>
      </c>
      <c r="F464" s="33" t="s">
        <v>2914</v>
      </c>
      <c r="G464" s="33" t="s">
        <v>43</v>
      </c>
      <c r="H464" s="35">
        <v>10150</v>
      </c>
      <c r="I464" s="35">
        <v>3000</v>
      </c>
      <c r="J464" s="33" t="s">
        <v>2915</v>
      </c>
      <c r="K464" s="33" t="s">
        <v>2909</v>
      </c>
      <c r="L464" s="33" t="s">
        <v>2916</v>
      </c>
      <c r="M464" s="33" t="s">
        <v>2832</v>
      </c>
      <c r="N464" s="45"/>
    </row>
    <row r="465" s="1" customFormat="1" ht="115" customHeight="1" spans="1:14">
      <c r="A465" s="30">
        <f>SUBTOTAL(103,$C$7:C465)*1</f>
        <v>436</v>
      </c>
      <c r="B465" s="33" t="s">
        <v>2917</v>
      </c>
      <c r="C465" s="33" t="s">
        <v>2918</v>
      </c>
      <c r="D465" s="34" t="s">
        <v>2919</v>
      </c>
      <c r="E465" s="33" t="s">
        <v>668</v>
      </c>
      <c r="F465" s="33" t="s">
        <v>2920</v>
      </c>
      <c r="G465" s="40" t="s">
        <v>70</v>
      </c>
      <c r="H465" s="35">
        <v>29473.83</v>
      </c>
      <c r="I465" s="35">
        <v>7000</v>
      </c>
      <c r="J465" s="33" t="s">
        <v>2921</v>
      </c>
      <c r="K465" s="33" t="s">
        <v>2922</v>
      </c>
      <c r="L465" s="33" t="s">
        <v>2923</v>
      </c>
      <c r="M465" s="33" t="s">
        <v>2832</v>
      </c>
      <c r="N465" s="45"/>
    </row>
    <row r="466" s="1" customFormat="1" ht="115" customHeight="1" spans="1:14">
      <c r="A466" s="30">
        <f>SUBTOTAL(103,$C$7:C466)*1</f>
        <v>437</v>
      </c>
      <c r="B466" s="33" t="s">
        <v>2924</v>
      </c>
      <c r="C466" s="33" t="s">
        <v>2925</v>
      </c>
      <c r="D466" s="34" t="s">
        <v>2926</v>
      </c>
      <c r="E466" s="33" t="s">
        <v>2927</v>
      </c>
      <c r="F466" s="33" t="s">
        <v>2928</v>
      </c>
      <c r="G466" s="33" t="s">
        <v>43</v>
      </c>
      <c r="H466" s="35">
        <v>192984</v>
      </c>
      <c r="I466" s="35">
        <v>40000</v>
      </c>
      <c r="J466" s="33" t="s">
        <v>2929</v>
      </c>
      <c r="K466" s="33" t="s">
        <v>2930</v>
      </c>
      <c r="L466" s="33" t="s">
        <v>2931</v>
      </c>
      <c r="M466" s="33" t="s">
        <v>2832</v>
      </c>
      <c r="N466" s="45"/>
    </row>
    <row r="467" s="1" customFormat="1" ht="115" customHeight="1" spans="1:14">
      <c r="A467" s="30">
        <f>SUBTOTAL(103,$C$7:C467)*1</f>
        <v>438</v>
      </c>
      <c r="B467" s="33" t="s">
        <v>2932</v>
      </c>
      <c r="C467" s="33" t="s">
        <v>2933</v>
      </c>
      <c r="D467" s="34" t="s">
        <v>2934</v>
      </c>
      <c r="E467" s="33" t="s">
        <v>2935</v>
      </c>
      <c r="F467" s="33" t="s">
        <v>2936</v>
      </c>
      <c r="G467" s="33" t="s">
        <v>92</v>
      </c>
      <c r="H467" s="35">
        <v>108000</v>
      </c>
      <c r="I467" s="35">
        <v>2000</v>
      </c>
      <c r="J467" s="33" t="s">
        <v>2937</v>
      </c>
      <c r="K467" s="33" t="s">
        <v>2938</v>
      </c>
      <c r="L467" s="33" t="s">
        <v>2939</v>
      </c>
      <c r="M467" s="33" t="s">
        <v>2832</v>
      </c>
      <c r="N467" s="45"/>
    </row>
    <row r="468" s="1" customFormat="1" ht="115" customHeight="1" spans="1:14">
      <c r="A468" s="30">
        <f>SUBTOTAL(103,$C$7:C468)*1</f>
        <v>439</v>
      </c>
      <c r="B468" s="33" t="s">
        <v>2940</v>
      </c>
      <c r="C468" s="33" t="s">
        <v>2941</v>
      </c>
      <c r="D468" s="34" t="s">
        <v>2942</v>
      </c>
      <c r="E468" s="33" t="s">
        <v>857</v>
      </c>
      <c r="F468" s="33" t="s">
        <v>2943</v>
      </c>
      <c r="G468" s="33" t="s">
        <v>63</v>
      </c>
      <c r="H468" s="35">
        <v>200000</v>
      </c>
      <c r="I468" s="35">
        <v>3000</v>
      </c>
      <c r="J468" s="33" t="s">
        <v>2944</v>
      </c>
      <c r="K468" s="33" t="s">
        <v>2945</v>
      </c>
      <c r="L468" s="33" t="s">
        <v>1945</v>
      </c>
      <c r="M468" s="33" t="s">
        <v>2832</v>
      </c>
      <c r="N468" s="45"/>
    </row>
    <row r="469" s="1" customFormat="1" ht="115" customHeight="1" spans="1:14">
      <c r="A469" s="30">
        <f>SUBTOTAL(103,$C$7:C469)*1</f>
        <v>440</v>
      </c>
      <c r="B469" s="33" t="s">
        <v>2946</v>
      </c>
      <c r="C469" s="33" t="s">
        <v>2947</v>
      </c>
      <c r="D469" s="34" t="s">
        <v>2948</v>
      </c>
      <c r="E469" s="33" t="s">
        <v>857</v>
      </c>
      <c r="F469" s="33" t="s">
        <v>2949</v>
      </c>
      <c r="G469" s="33" t="s">
        <v>43</v>
      </c>
      <c r="H469" s="35">
        <v>50000</v>
      </c>
      <c r="I469" s="35">
        <v>2000</v>
      </c>
      <c r="J469" s="33" t="s">
        <v>2950</v>
      </c>
      <c r="K469" s="33" t="s">
        <v>2951</v>
      </c>
      <c r="L469" s="33" t="s">
        <v>2952</v>
      </c>
      <c r="M469" s="33" t="s">
        <v>2832</v>
      </c>
      <c r="N469" s="45"/>
    </row>
    <row r="470" s="1" customFormat="1" ht="115" customHeight="1" spans="1:14">
      <c r="A470" s="30">
        <f>SUBTOTAL(103,$C$7:C470)*1</f>
        <v>441</v>
      </c>
      <c r="B470" s="33" t="s">
        <v>2953</v>
      </c>
      <c r="C470" s="33" t="s">
        <v>2954</v>
      </c>
      <c r="D470" s="34" t="s">
        <v>2955</v>
      </c>
      <c r="E470" s="33" t="s">
        <v>1970</v>
      </c>
      <c r="F470" s="33" t="s">
        <v>2956</v>
      </c>
      <c r="G470" s="40" t="s">
        <v>70</v>
      </c>
      <c r="H470" s="35">
        <v>65533</v>
      </c>
      <c r="I470" s="35">
        <v>4000</v>
      </c>
      <c r="J470" s="33" t="s">
        <v>2957</v>
      </c>
      <c r="K470" s="33" t="s">
        <v>2958</v>
      </c>
      <c r="L470" s="33" t="s">
        <v>2959</v>
      </c>
      <c r="M470" s="33" t="s">
        <v>2832</v>
      </c>
      <c r="N470" s="45"/>
    </row>
    <row r="471" s="1" customFormat="1" ht="115" customHeight="1" spans="1:14">
      <c r="A471" s="30">
        <f>SUBTOTAL(103,$C$7:C471)*1</f>
        <v>442</v>
      </c>
      <c r="B471" s="33" t="s">
        <v>2960</v>
      </c>
      <c r="C471" s="33" t="s">
        <v>2961</v>
      </c>
      <c r="D471" s="34" t="s">
        <v>2962</v>
      </c>
      <c r="E471" s="33" t="s">
        <v>573</v>
      </c>
      <c r="F471" s="33" t="s">
        <v>2963</v>
      </c>
      <c r="G471" s="40" t="s">
        <v>70</v>
      </c>
      <c r="H471" s="35">
        <v>19000</v>
      </c>
      <c r="I471" s="35">
        <v>2500</v>
      </c>
      <c r="J471" s="33" t="s">
        <v>2964</v>
      </c>
      <c r="K471" s="33" t="s">
        <v>2965</v>
      </c>
      <c r="L471" s="33" t="s">
        <v>2966</v>
      </c>
      <c r="M471" s="33" t="s">
        <v>2832</v>
      </c>
      <c r="N471" s="45"/>
    </row>
    <row r="472" s="1" customFormat="1" ht="115" customHeight="1" spans="1:14">
      <c r="A472" s="30">
        <f>SUBTOTAL(103,$C$7:C472)*1</f>
        <v>443</v>
      </c>
      <c r="B472" s="33" t="s">
        <v>2967</v>
      </c>
      <c r="C472" s="33" t="s">
        <v>2968</v>
      </c>
      <c r="D472" s="34" t="s">
        <v>2969</v>
      </c>
      <c r="E472" s="33" t="s">
        <v>573</v>
      </c>
      <c r="F472" s="33" t="s">
        <v>2970</v>
      </c>
      <c r="G472" s="40" t="s">
        <v>70</v>
      </c>
      <c r="H472" s="35">
        <v>38978.66</v>
      </c>
      <c r="I472" s="35">
        <v>10000</v>
      </c>
      <c r="J472" s="33" t="s">
        <v>2971</v>
      </c>
      <c r="K472" s="33" t="s">
        <v>2972</v>
      </c>
      <c r="L472" s="33" t="s">
        <v>2973</v>
      </c>
      <c r="M472" s="33" t="s">
        <v>2832</v>
      </c>
      <c r="N472" s="45"/>
    </row>
    <row r="473" s="1" customFormat="1" ht="115" customHeight="1" spans="1:14">
      <c r="A473" s="30">
        <f>SUBTOTAL(103,$C$7:C473)*1</f>
        <v>444</v>
      </c>
      <c r="B473" s="33" t="s">
        <v>2974</v>
      </c>
      <c r="C473" s="33" t="s">
        <v>2975</v>
      </c>
      <c r="D473" s="34" t="s">
        <v>2976</v>
      </c>
      <c r="E473" s="33" t="s">
        <v>573</v>
      </c>
      <c r="F473" s="33" t="s">
        <v>2977</v>
      </c>
      <c r="G473" s="33" t="s">
        <v>99</v>
      </c>
      <c r="H473" s="35">
        <v>92000</v>
      </c>
      <c r="I473" s="35">
        <v>2000</v>
      </c>
      <c r="J473" s="33" t="s">
        <v>2978</v>
      </c>
      <c r="K473" s="33" t="s">
        <v>2979</v>
      </c>
      <c r="L473" s="33" t="s">
        <v>2980</v>
      </c>
      <c r="M473" s="33" t="s">
        <v>2832</v>
      </c>
      <c r="N473" s="45"/>
    </row>
    <row r="474" s="1" customFormat="1" ht="115" customHeight="1" spans="1:14">
      <c r="A474" s="30">
        <f>SUBTOTAL(103,$C$7:C474)*1</f>
        <v>445</v>
      </c>
      <c r="B474" s="33" t="s">
        <v>2981</v>
      </c>
      <c r="C474" s="33" t="s">
        <v>2982</v>
      </c>
      <c r="D474" s="34" t="s">
        <v>2983</v>
      </c>
      <c r="E474" s="33" t="s">
        <v>1018</v>
      </c>
      <c r="F474" s="33" t="s">
        <v>2984</v>
      </c>
      <c r="G474" s="33" t="s">
        <v>92</v>
      </c>
      <c r="H474" s="35">
        <v>39000</v>
      </c>
      <c r="I474" s="35">
        <v>3000</v>
      </c>
      <c r="J474" s="33" t="s">
        <v>2985</v>
      </c>
      <c r="K474" s="33" t="s">
        <v>2986</v>
      </c>
      <c r="L474" s="33" t="s">
        <v>2885</v>
      </c>
      <c r="M474" s="33" t="s">
        <v>2832</v>
      </c>
      <c r="N474" s="45"/>
    </row>
    <row r="475" s="1" customFormat="1" ht="115" customHeight="1" spans="1:14">
      <c r="A475" s="30">
        <f>SUBTOTAL(103,$C$7:C475)*1</f>
        <v>446</v>
      </c>
      <c r="B475" s="33" t="s">
        <v>2987</v>
      </c>
      <c r="C475" s="33" t="s">
        <v>2988</v>
      </c>
      <c r="D475" s="34" t="s">
        <v>2989</v>
      </c>
      <c r="E475" s="33" t="s">
        <v>1018</v>
      </c>
      <c r="F475" s="33" t="s">
        <v>2990</v>
      </c>
      <c r="G475" s="33" t="s">
        <v>70</v>
      </c>
      <c r="H475" s="35">
        <v>214136</v>
      </c>
      <c r="I475" s="35">
        <v>3000</v>
      </c>
      <c r="J475" s="33" t="s">
        <v>2991</v>
      </c>
      <c r="K475" s="33" t="s">
        <v>2992</v>
      </c>
      <c r="L475" s="33" t="s">
        <v>2993</v>
      </c>
      <c r="M475" s="33" t="s">
        <v>2832</v>
      </c>
      <c r="N475" s="45"/>
    </row>
    <row r="476" s="1" customFormat="1" ht="115" customHeight="1" spans="1:14">
      <c r="A476" s="30">
        <f>SUBTOTAL(103,$C$7:C476)*1</f>
        <v>447</v>
      </c>
      <c r="B476" s="33" t="s">
        <v>2994</v>
      </c>
      <c r="C476" s="33" t="s">
        <v>2995</v>
      </c>
      <c r="D476" s="34" t="s">
        <v>2996</v>
      </c>
      <c r="E476" s="33" t="s">
        <v>1018</v>
      </c>
      <c r="F476" s="33" t="s">
        <v>2997</v>
      </c>
      <c r="G476" s="33" t="s">
        <v>99</v>
      </c>
      <c r="H476" s="35">
        <v>15132</v>
      </c>
      <c r="I476" s="35">
        <v>3000</v>
      </c>
      <c r="J476" s="33" t="s">
        <v>2998</v>
      </c>
      <c r="K476" s="33" t="s">
        <v>2999</v>
      </c>
      <c r="L476" s="33" t="s">
        <v>3000</v>
      </c>
      <c r="M476" s="33" t="s">
        <v>2832</v>
      </c>
      <c r="N476" s="45"/>
    </row>
    <row r="477" s="1" customFormat="1" ht="115" customHeight="1" spans="1:14">
      <c r="A477" s="30">
        <f>SUBTOTAL(103,$C$7:C477)*1</f>
        <v>448</v>
      </c>
      <c r="B477" s="33" t="s">
        <v>3001</v>
      </c>
      <c r="C477" s="33" t="s">
        <v>3001</v>
      </c>
      <c r="D477" s="34" t="s">
        <v>3002</v>
      </c>
      <c r="E477" s="33" t="s">
        <v>1018</v>
      </c>
      <c r="F477" s="33" t="s">
        <v>3003</v>
      </c>
      <c r="G477" s="33" t="s">
        <v>99</v>
      </c>
      <c r="H477" s="35">
        <v>20000</v>
      </c>
      <c r="I477" s="35">
        <v>3000</v>
      </c>
      <c r="J477" s="33" t="s">
        <v>3004</v>
      </c>
      <c r="K477" s="33" t="s">
        <v>3005</v>
      </c>
      <c r="L477" s="33" t="s">
        <v>3006</v>
      </c>
      <c r="M477" s="33" t="s">
        <v>2832</v>
      </c>
      <c r="N477" s="45"/>
    </row>
    <row r="478" s="1" customFormat="1" ht="115" customHeight="1" spans="1:14">
      <c r="A478" s="30">
        <f>SUBTOTAL(103,$C$7:C478)*1</f>
        <v>449</v>
      </c>
      <c r="B478" s="33" t="s">
        <v>3007</v>
      </c>
      <c r="C478" s="33" t="s">
        <v>3008</v>
      </c>
      <c r="D478" s="34" t="s">
        <v>3009</v>
      </c>
      <c r="E478" s="33" t="s">
        <v>3010</v>
      </c>
      <c r="F478" s="33" t="s">
        <v>3011</v>
      </c>
      <c r="G478" s="33" t="s">
        <v>30</v>
      </c>
      <c r="H478" s="35">
        <v>32200</v>
      </c>
      <c r="I478" s="35">
        <v>1000</v>
      </c>
      <c r="J478" s="33" t="s">
        <v>3012</v>
      </c>
      <c r="K478" s="33" t="s">
        <v>3013</v>
      </c>
      <c r="L478" s="33" t="s">
        <v>3014</v>
      </c>
      <c r="M478" s="33" t="s">
        <v>2832</v>
      </c>
      <c r="N478" s="45"/>
    </row>
    <row r="479" s="1" customFormat="1" ht="115" customHeight="1" spans="1:14">
      <c r="A479" s="30">
        <f>SUBTOTAL(103,$C$7:C479)*1</f>
        <v>450</v>
      </c>
      <c r="B479" s="33" t="s">
        <v>3015</v>
      </c>
      <c r="C479" s="33" t="s">
        <v>3016</v>
      </c>
      <c r="D479" s="34" t="s">
        <v>3017</v>
      </c>
      <c r="E479" s="33" t="s">
        <v>489</v>
      </c>
      <c r="F479" s="33" t="s">
        <v>3018</v>
      </c>
      <c r="G479" s="33" t="s">
        <v>168</v>
      </c>
      <c r="H479" s="35">
        <v>746800</v>
      </c>
      <c r="I479" s="35">
        <v>50000</v>
      </c>
      <c r="J479" s="33" t="s">
        <v>3019</v>
      </c>
      <c r="K479" s="33" t="s">
        <v>3020</v>
      </c>
      <c r="L479" s="33" t="s">
        <v>2846</v>
      </c>
      <c r="M479" s="33" t="s">
        <v>2832</v>
      </c>
      <c r="N479" s="45"/>
    </row>
    <row r="480" s="1" customFormat="1" ht="115" customHeight="1" spans="1:14">
      <c r="A480" s="30">
        <f>SUBTOTAL(103,$C$7:C480)*1</f>
        <v>451</v>
      </c>
      <c r="B480" s="33" t="s">
        <v>3021</v>
      </c>
      <c r="C480" s="33" t="s">
        <v>3022</v>
      </c>
      <c r="D480" s="34" t="s">
        <v>3023</v>
      </c>
      <c r="E480" s="33" t="s">
        <v>573</v>
      </c>
      <c r="F480" s="33" t="s">
        <v>3024</v>
      </c>
      <c r="G480" s="33" t="s">
        <v>99</v>
      </c>
      <c r="H480" s="35">
        <v>162000</v>
      </c>
      <c r="I480" s="35">
        <v>15000</v>
      </c>
      <c r="J480" s="33" t="s">
        <v>3025</v>
      </c>
      <c r="K480" s="33" t="s">
        <v>3026</v>
      </c>
      <c r="L480" s="33" t="s">
        <v>3027</v>
      </c>
      <c r="M480" s="33" t="s">
        <v>2832</v>
      </c>
      <c r="N480" s="45"/>
    </row>
    <row r="481" s="1" customFormat="1" ht="115" customHeight="1" spans="1:14">
      <c r="A481" s="30">
        <f>SUBTOTAL(103,$C$7:C481)*1</f>
        <v>452</v>
      </c>
      <c r="B481" s="33" t="s">
        <v>3028</v>
      </c>
      <c r="C481" s="33" t="s">
        <v>3029</v>
      </c>
      <c r="D481" s="34" t="s">
        <v>3030</v>
      </c>
      <c r="E481" s="33" t="s">
        <v>2106</v>
      </c>
      <c r="F481" s="33" t="s">
        <v>3031</v>
      </c>
      <c r="G481" s="33" t="s">
        <v>63</v>
      </c>
      <c r="H481" s="35">
        <v>1200000</v>
      </c>
      <c r="I481" s="35">
        <v>20000</v>
      </c>
      <c r="J481" s="33" t="s">
        <v>3032</v>
      </c>
      <c r="K481" s="33" t="s">
        <v>3033</v>
      </c>
      <c r="L481" s="33" t="s">
        <v>3034</v>
      </c>
      <c r="M481" s="33" t="s">
        <v>2832</v>
      </c>
      <c r="N481" s="45"/>
    </row>
    <row r="482" s="1" customFormat="1" ht="115" customHeight="1" spans="1:14">
      <c r="A482" s="30">
        <f>SUBTOTAL(103,$C$7:C482)*1</f>
        <v>453</v>
      </c>
      <c r="B482" s="33" t="s">
        <v>3035</v>
      </c>
      <c r="C482" s="33" t="s">
        <v>3036</v>
      </c>
      <c r="D482" s="34" t="s">
        <v>3037</v>
      </c>
      <c r="E482" s="33" t="s">
        <v>617</v>
      </c>
      <c r="F482" s="33" t="s">
        <v>3038</v>
      </c>
      <c r="G482" s="33" t="s">
        <v>99</v>
      </c>
      <c r="H482" s="35">
        <v>756273</v>
      </c>
      <c r="I482" s="35">
        <v>120000</v>
      </c>
      <c r="J482" s="33" t="s">
        <v>3039</v>
      </c>
      <c r="K482" s="33" t="s">
        <v>3040</v>
      </c>
      <c r="L482" s="33" t="s">
        <v>3041</v>
      </c>
      <c r="M482" s="33" t="s">
        <v>2832</v>
      </c>
      <c r="N482" s="45"/>
    </row>
    <row r="483" s="1" customFormat="1" ht="115" customHeight="1" spans="1:14">
      <c r="A483" s="30">
        <f>SUBTOTAL(103,$C$7:C483)*1</f>
        <v>454</v>
      </c>
      <c r="B483" s="33" t="s">
        <v>3042</v>
      </c>
      <c r="C483" s="33" t="s">
        <v>3043</v>
      </c>
      <c r="D483" s="34" t="s">
        <v>3044</v>
      </c>
      <c r="E483" s="33" t="s">
        <v>564</v>
      </c>
      <c r="F483" s="33" t="s">
        <v>3045</v>
      </c>
      <c r="G483" s="33" t="s">
        <v>63</v>
      </c>
      <c r="H483" s="35">
        <v>1380000</v>
      </c>
      <c r="I483" s="35">
        <v>70000</v>
      </c>
      <c r="J483" s="33" t="s">
        <v>3046</v>
      </c>
      <c r="K483" s="33" t="s">
        <v>3047</v>
      </c>
      <c r="L483" s="33" t="s">
        <v>3048</v>
      </c>
      <c r="M483" s="33" t="s">
        <v>2832</v>
      </c>
      <c r="N483" s="45"/>
    </row>
    <row r="484" s="1" customFormat="1" ht="115" customHeight="1" spans="1:14">
      <c r="A484" s="30">
        <f>SUBTOTAL(103,$C$7:C484)*1</f>
        <v>455</v>
      </c>
      <c r="B484" s="33" t="s">
        <v>3049</v>
      </c>
      <c r="C484" s="33" t="s">
        <v>3050</v>
      </c>
      <c r="D484" s="34" t="s">
        <v>3051</v>
      </c>
      <c r="E484" s="33" t="s">
        <v>564</v>
      </c>
      <c r="F484" s="33" t="s">
        <v>3052</v>
      </c>
      <c r="G484" s="33" t="s">
        <v>43</v>
      </c>
      <c r="H484" s="35">
        <v>96100</v>
      </c>
      <c r="I484" s="35">
        <v>5000</v>
      </c>
      <c r="J484" s="33" t="s">
        <v>3053</v>
      </c>
      <c r="K484" s="33" t="s">
        <v>3054</v>
      </c>
      <c r="L484" s="33" t="s">
        <v>3055</v>
      </c>
      <c r="M484" s="33" t="s">
        <v>2832</v>
      </c>
      <c r="N484" s="45"/>
    </row>
    <row r="485" s="1" customFormat="1" ht="115" customHeight="1" spans="1:14">
      <c r="A485" s="30">
        <f>SUBTOTAL(103,$C$7:C485)*1</f>
        <v>456</v>
      </c>
      <c r="B485" s="33" t="s">
        <v>3056</v>
      </c>
      <c r="C485" s="33" t="s">
        <v>3057</v>
      </c>
      <c r="D485" s="34" t="s">
        <v>3058</v>
      </c>
      <c r="E485" s="33" t="s">
        <v>1180</v>
      </c>
      <c r="F485" s="33" t="s">
        <v>3059</v>
      </c>
      <c r="G485" s="33" t="s">
        <v>43</v>
      </c>
      <c r="H485" s="35">
        <v>87166</v>
      </c>
      <c r="I485" s="35">
        <v>30000</v>
      </c>
      <c r="J485" s="33" t="s">
        <v>3060</v>
      </c>
      <c r="K485" s="33" t="s">
        <v>3061</v>
      </c>
      <c r="L485" s="33" t="s">
        <v>3062</v>
      </c>
      <c r="M485" s="33" t="s">
        <v>2832</v>
      </c>
      <c r="N485" s="45"/>
    </row>
    <row r="486" s="1" customFormat="1" ht="115" customHeight="1" spans="1:14">
      <c r="A486" s="30">
        <f>SUBTOTAL(103,$C$7:C486)*1</f>
        <v>457</v>
      </c>
      <c r="B486" s="33" t="s">
        <v>3063</v>
      </c>
      <c r="C486" s="33" t="s">
        <v>3064</v>
      </c>
      <c r="D486" s="34" t="s">
        <v>3065</v>
      </c>
      <c r="E486" s="33" t="s">
        <v>1196</v>
      </c>
      <c r="F486" s="33" t="s">
        <v>3066</v>
      </c>
      <c r="G486" s="33" t="s">
        <v>99</v>
      </c>
      <c r="H486" s="35">
        <v>28000</v>
      </c>
      <c r="I486" s="35">
        <v>5000</v>
      </c>
      <c r="J486" s="33" t="s">
        <v>3067</v>
      </c>
      <c r="K486" s="33" t="s">
        <v>3068</v>
      </c>
      <c r="L486" s="33" t="s">
        <v>3069</v>
      </c>
      <c r="M486" s="33" t="s">
        <v>2832</v>
      </c>
      <c r="N486" s="45"/>
    </row>
    <row r="487" s="1" customFormat="1" ht="115" customHeight="1" spans="1:14">
      <c r="A487" s="30">
        <f>SUBTOTAL(103,$C$7:C487)*1</f>
        <v>458</v>
      </c>
      <c r="B487" s="33" t="s">
        <v>3070</v>
      </c>
      <c r="C487" s="33" t="s">
        <v>3071</v>
      </c>
      <c r="D487" s="34" t="s">
        <v>3072</v>
      </c>
      <c r="E487" s="33" t="s">
        <v>1217</v>
      </c>
      <c r="F487" s="33" t="s">
        <v>3073</v>
      </c>
      <c r="G487" s="40" t="s">
        <v>70</v>
      </c>
      <c r="H487" s="35">
        <v>50000</v>
      </c>
      <c r="I487" s="35">
        <v>4000</v>
      </c>
      <c r="J487" s="33" t="s">
        <v>3074</v>
      </c>
      <c r="K487" s="33" t="s">
        <v>3075</v>
      </c>
      <c r="L487" s="33" t="s">
        <v>3076</v>
      </c>
      <c r="M487" s="33" t="s">
        <v>2832</v>
      </c>
      <c r="N487" s="45"/>
    </row>
    <row r="488" s="1" customFormat="1" ht="115" customHeight="1" spans="1:14">
      <c r="A488" s="30">
        <f>SUBTOTAL(103,$C$7:C488)*1</f>
        <v>459</v>
      </c>
      <c r="B488" s="33" t="s">
        <v>3077</v>
      </c>
      <c r="C488" s="33" t="s">
        <v>3078</v>
      </c>
      <c r="D488" s="34" t="s">
        <v>3079</v>
      </c>
      <c r="E488" s="33" t="s">
        <v>1217</v>
      </c>
      <c r="F488" s="33" t="s">
        <v>3080</v>
      </c>
      <c r="G488" s="33" t="s">
        <v>99</v>
      </c>
      <c r="H488" s="35">
        <v>30218.1</v>
      </c>
      <c r="I488" s="35">
        <v>1000</v>
      </c>
      <c r="J488" s="33" t="s">
        <v>3081</v>
      </c>
      <c r="K488" s="33" t="s">
        <v>3082</v>
      </c>
      <c r="L488" s="33" t="s">
        <v>3083</v>
      </c>
      <c r="M488" s="33" t="s">
        <v>2832</v>
      </c>
      <c r="N488" s="45"/>
    </row>
    <row r="489" s="1" customFormat="1" ht="115" customHeight="1" spans="1:14">
      <c r="A489" s="30">
        <f>SUBTOTAL(103,$C$7:C489)*1</f>
        <v>460</v>
      </c>
      <c r="B489" s="33" t="s">
        <v>3084</v>
      </c>
      <c r="C489" s="33" t="s">
        <v>3085</v>
      </c>
      <c r="D489" s="34" t="s">
        <v>3086</v>
      </c>
      <c r="E489" s="33" t="s">
        <v>3087</v>
      </c>
      <c r="F489" s="33" t="s">
        <v>3088</v>
      </c>
      <c r="G489" s="33" t="s">
        <v>123</v>
      </c>
      <c r="H489" s="35">
        <v>17901</v>
      </c>
      <c r="I489" s="35">
        <v>1500</v>
      </c>
      <c r="J489" s="33" t="s">
        <v>3089</v>
      </c>
      <c r="K489" s="33" t="s">
        <v>1652</v>
      </c>
      <c r="L489" s="33" t="s">
        <v>3090</v>
      </c>
      <c r="M489" s="33" t="s">
        <v>2832</v>
      </c>
      <c r="N489" s="45"/>
    </row>
    <row r="490" s="1" customFormat="1" ht="115" customHeight="1" spans="1:14">
      <c r="A490" s="30">
        <f>SUBTOTAL(103,$C$7:C490)*1</f>
        <v>461</v>
      </c>
      <c r="B490" s="33" t="s">
        <v>3091</v>
      </c>
      <c r="C490" s="33" t="s">
        <v>3092</v>
      </c>
      <c r="D490" s="34" t="s">
        <v>3093</v>
      </c>
      <c r="E490" s="33" t="s">
        <v>3087</v>
      </c>
      <c r="F490" s="33" t="s">
        <v>3094</v>
      </c>
      <c r="G490" s="31" t="s">
        <v>30</v>
      </c>
      <c r="H490" s="35">
        <v>93808</v>
      </c>
      <c r="I490" s="35">
        <v>500</v>
      </c>
      <c r="J490" s="33" t="s">
        <v>3095</v>
      </c>
      <c r="K490" s="33" t="s">
        <v>3096</v>
      </c>
      <c r="L490" s="33" t="s">
        <v>3097</v>
      </c>
      <c r="M490" s="33" t="s">
        <v>2832</v>
      </c>
      <c r="N490" s="45"/>
    </row>
    <row r="491" s="1" customFormat="1" ht="115" customHeight="1" spans="1:14">
      <c r="A491" s="30">
        <f>SUBTOTAL(103,$C$7:C491)*1</f>
        <v>462</v>
      </c>
      <c r="B491" s="33" t="s">
        <v>3098</v>
      </c>
      <c r="C491" s="33" t="s">
        <v>3099</v>
      </c>
      <c r="D491" s="34" t="s">
        <v>3100</v>
      </c>
      <c r="E491" s="33" t="s">
        <v>1269</v>
      </c>
      <c r="F491" s="33" t="s">
        <v>3101</v>
      </c>
      <c r="G491" s="33" t="s">
        <v>92</v>
      </c>
      <c r="H491" s="35">
        <v>114387.74</v>
      </c>
      <c r="I491" s="35">
        <v>4000</v>
      </c>
      <c r="J491" s="33" t="s">
        <v>298</v>
      </c>
      <c r="K491" s="33" t="s">
        <v>3102</v>
      </c>
      <c r="L491" s="33" t="s">
        <v>3103</v>
      </c>
      <c r="M491" s="33" t="s">
        <v>2832</v>
      </c>
      <c r="N491" s="45"/>
    </row>
    <row r="492" s="1" customFormat="1" ht="115" customHeight="1" spans="1:14">
      <c r="A492" s="30">
        <f>SUBTOTAL(103,$C$7:C492)*1</f>
        <v>463</v>
      </c>
      <c r="B492" s="33" t="s">
        <v>3104</v>
      </c>
      <c r="C492" s="33" t="s">
        <v>3105</v>
      </c>
      <c r="D492" s="34" t="s">
        <v>3106</v>
      </c>
      <c r="E492" s="33" t="s">
        <v>1269</v>
      </c>
      <c r="F492" s="33" t="s">
        <v>3107</v>
      </c>
      <c r="G492" s="40" t="s">
        <v>70</v>
      </c>
      <c r="H492" s="35">
        <v>32000</v>
      </c>
      <c r="I492" s="35">
        <v>1000</v>
      </c>
      <c r="J492" s="33" t="s">
        <v>3108</v>
      </c>
      <c r="K492" s="33" t="s">
        <v>1458</v>
      </c>
      <c r="L492" s="33" t="s">
        <v>3109</v>
      </c>
      <c r="M492" s="33" t="s">
        <v>2832</v>
      </c>
      <c r="N492" s="45"/>
    </row>
    <row r="493" s="1" customFormat="1" ht="115" customHeight="1" spans="1:14">
      <c r="A493" s="30">
        <f>SUBTOTAL(103,$C$7:C493)*1</f>
        <v>464</v>
      </c>
      <c r="B493" s="33" t="s">
        <v>3110</v>
      </c>
      <c r="C493" s="33" t="s">
        <v>3111</v>
      </c>
      <c r="D493" s="34" t="s">
        <v>3112</v>
      </c>
      <c r="E493" s="33" t="s">
        <v>21</v>
      </c>
      <c r="F493" s="33" t="s">
        <v>3113</v>
      </c>
      <c r="G493" s="33" t="s">
        <v>23</v>
      </c>
      <c r="H493" s="35">
        <v>80000</v>
      </c>
      <c r="I493" s="35">
        <v>40000</v>
      </c>
      <c r="J493" s="33" t="s">
        <v>3114</v>
      </c>
      <c r="K493" s="33" t="s">
        <v>3115</v>
      </c>
      <c r="L493" s="33" t="s">
        <v>3116</v>
      </c>
      <c r="M493" s="33" t="s">
        <v>2832</v>
      </c>
      <c r="N493" s="45"/>
    </row>
    <row r="494" s="1" customFormat="1" ht="115" customHeight="1" spans="1:14">
      <c r="A494" s="30">
        <f>SUBTOTAL(103,$C$7:C494)*1</f>
        <v>465</v>
      </c>
      <c r="B494" s="33" t="s">
        <v>3117</v>
      </c>
      <c r="C494" s="33" t="s">
        <v>3118</v>
      </c>
      <c r="D494" s="34" t="s">
        <v>3119</v>
      </c>
      <c r="E494" s="33" t="s">
        <v>2300</v>
      </c>
      <c r="F494" s="33" t="s">
        <v>3120</v>
      </c>
      <c r="G494" s="33" t="s">
        <v>43</v>
      </c>
      <c r="H494" s="35">
        <v>10000</v>
      </c>
      <c r="I494" s="35">
        <v>500</v>
      </c>
      <c r="J494" s="33" t="s">
        <v>3121</v>
      </c>
      <c r="K494" s="33" t="s">
        <v>3122</v>
      </c>
      <c r="L494" s="33" t="s">
        <v>3123</v>
      </c>
      <c r="M494" s="33" t="s">
        <v>2832</v>
      </c>
      <c r="N494" s="45"/>
    </row>
    <row r="495" s="1" customFormat="1" ht="115" customHeight="1" spans="1:14">
      <c r="A495" s="30">
        <f>SUBTOTAL(103,$C$7:C495)*1</f>
        <v>466</v>
      </c>
      <c r="B495" s="33" t="s">
        <v>3124</v>
      </c>
      <c r="C495" s="33" t="s">
        <v>3125</v>
      </c>
      <c r="D495" s="34" t="s">
        <v>3126</v>
      </c>
      <c r="E495" s="33" t="s">
        <v>1320</v>
      </c>
      <c r="F495" s="33" t="s">
        <v>3127</v>
      </c>
      <c r="G495" s="40" t="s">
        <v>92</v>
      </c>
      <c r="H495" s="35">
        <v>50000</v>
      </c>
      <c r="I495" s="35">
        <v>1000</v>
      </c>
      <c r="J495" s="33" t="s">
        <v>3074</v>
      </c>
      <c r="K495" s="33" t="s">
        <v>3128</v>
      </c>
      <c r="L495" s="33" t="s">
        <v>3129</v>
      </c>
      <c r="M495" s="33" t="s">
        <v>2832</v>
      </c>
      <c r="N495" s="45"/>
    </row>
    <row r="496" s="1" customFormat="1" ht="115" customHeight="1" spans="1:14">
      <c r="A496" s="30">
        <f>SUBTOTAL(103,$C$7:C496)*1</f>
        <v>467</v>
      </c>
      <c r="B496" s="33" t="s">
        <v>3130</v>
      </c>
      <c r="C496" s="33" t="s">
        <v>3131</v>
      </c>
      <c r="D496" s="34" t="s">
        <v>3132</v>
      </c>
      <c r="E496" s="33" t="s">
        <v>1320</v>
      </c>
      <c r="F496" s="33" t="s">
        <v>3133</v>
      </c>
      <c r="G496" s="31" t="s">
        <v>30</v>
      </c>
      <c r="H496" s="35">
        <v>1000000</v>
      </c>
      <c r="I496" s="35">
        <v>8000</v>
      </c>
      <c r="J496" s="33" t="s">
        <v>3134</v>
      </c>
      <c r="K496" s="33" t="s">
        <v>3135</v>
      </c>
      <c r="L496" s="33" t="s">
        <v>3136</v>
      </c>
      <c r="M496" s="33" t="s">
        <v>2832</v>
      </c>
      <c r="N496" s="45"/>
    </row>
    <row r="497" s="1" customFormat="1" ht="115" customHeight="1" spans="1:14">
      <c r="A497" s="30">
        <f>SUBTOTAL(103,$C$7:C497)*1</f>
        <v>468</v>
      </c>
      <c r="B497" s="33" t="s">
        <v>3137</v>
      </c>
      <c r="C497" s="33" t="s">
        <v>3138</v>
      </c>
      <c r="D497" s="34" t="s">
        <v>3139</v>
      </c>
      <c r="E497" s="33" t="s">
        <v>1320</v>
      </c>
      <c r="F497" s="33" t="s">
        <v>3140</v>
      </c>
      <c r="G497" s="33" t="s">
        <v>99</v>
      </c>
      <c r="H497" s="35">
        <v>10000</v>
      </c>
      <c r="I497" s="35">
        <v>3000</v>
      </c>
      <c r="J497" s="33" t="s">
        <v>3141</v>
      </c>
      <c r="K497" s="33" t="s">
        <v>3142</v>
      </c>
      <c r="L497" s="33" t="s">
        <v>3143</v>
      </c>
      <c r="M497" s="33" t="s">
        <v>2832</v>
      </c>
      <c r="N497" s="45"/>
    </row>
    <row r="498" s="1" customFormat="1" ht="115" customHeight="1" spans="1:14">
      <c r="A498" s="30">
        <f>SUBTOTAL(103,$C$7:C498)*1</f>
        <v>469</v>
      </c>
      <c r="B498" s="33" t="s">
        <v>3144</v>
      </c>
      <c r="C498" s="33" t="s">
        <v>3145</v>
      </c>
      <c r="D498" s="34" t="s">
        <v>3146</v>
      </c>
      <c r="E498" s="33" t="s">
        <v>489</v>
      </c>
      <c r="F498" s="33" t="s">
        <v>3147</v>
      </c>
      <c r="G498" s="33" t="s">
        <v>99</v>
      </c>
      <c r="H498" s="35">
        <v>26760</v>
      </c>
      <c r="I498" s="35">
        <v>1000</v>
      </c>
      <c r="J498" s="33" t="s">
        <v>3148</v>
      </c>
      <c r="K498" s="33" t="s">
        <v>3149</v>
      </c>
      <c r="L498" s="33" t="s">
        <v>2885</v>
      </c>
      <c r="M498" s="33" t="s">
        <v>2832</v>
      </c>
      <c r="N498" s="45"/>
    </row>
    <row r="499" s="1" customFormat="1" ht="115" customHeight="1" spans="1:14">
      <c r="A499" s="30">
        <f>SUBTOTAL(103,$C$7:C499)*1</f>
        <v>470</v>
      </c>
      <c r="B499" s="33" t="s">
        <v>3150</v>
      </c>
      <c r="C499" s="33" t="s">
        <v>3151</v>
      </c>
      <c r="D499" s="34" t="s">
        <v>3152</v>
      </c>
      <c r="E499" s="33" t="s">
        <v>489</v>
      </c>
      <c r="F499" s="33" t="s">
        <v>3153</v>
      </c>
      <c r="G499" s="40" t="s">
        <v>70</v>
      </c>
      <c r="H499" s="35">
        <v>17292.74</v>
      </c>
      <c r="I499" s="35">
        <v>1000</v>
      </c>
      <c r="J499" s="33" t="s">
        <v>3154</v>
      </c>
      <c r="K499" s="71" t="s">
        <v>3155</v>
      </c>
      <c r="L499" s="33" t="s">
        <v>2993</v>
      </c>
      <c r="M499" s="33" t="s">
        <v>2832</v>
      </c>
      <c r="N499" s="45"/>
    </row>
    <row r="500" s="1" customFormat="1" ht="115" customHeight="1" spans="1:14">
      <c r="A500" s="30">
        <f>SUBTOTAL(103,$C$7:C500)*1</f>
        <v>471</v>
      </c>
      <c r="B500" s="33" t="s">
        <v>3156</v>
      </c>
      <c r="C500" s="33" t="s">
        <v>3157</v>
      </c>
      <c r="D500" s="34" t="s">
        <v>3158</v>
      </c>
      <c r="E500" s="33" t="s">
        <v>489</v>
      </c>
      <c r="F500" s="33" t="s">
        <v>3159</v>
      </c>
      <c r="G500" s="33" t="s">
        <v>99</v>
      </c>
      <c r="H500" s="35">
        <v>29078</v>
      </c>
      <c r="I500" s="35">
        <v>1000</v>
      </c>
      <c r="J500" s="33" t="s">
        <v>3160</v>
      </c>
      <c r="K500" s="33" t="s">
        <v>3161</v>
      </c>
      <c r="L500" s="33" t="s">
        <v>2846</v>
      </c>
      <c r="M500" s="33" t="s">
        <v>2832</v>
      </c>
      <c r="N500" s="45"/>
    </row>
    <row r="501" s="1" customFormat="1" ht="115" customHeight="1" spans="1:14">
      <c r="A501" s="30">
        <f>SUBTOTAL(103,$C$7:C501)*1</f>
        <v>472</v>
      </c>
      <c r="B501" s="33" t="s">
        <v>3162</v>
      </c>
      <c r="C501" s="33" t="s">
        <v>3162</v>
      </c>
      <c r="D501" s="34" t="s">
        <v>3163</v>
      </c>
      <c r="E501" s="33" t="s">
        <v>1400</v>
      </c>
      <c r="F501" s="33" t="s">
        <v>3164</v>
      </c>
      <c r="G501" s="33" t="s">
        <v>70</v>
      </c>
      <c r="H501" s="35">
        <v>30000</v>
      </c>
      <c r="I501" s="35">
        <v>10000</v>
      </c>
      <c r="J501" s="33" t="s">
        <v>3165</v>
      </c>
      <c r="K501" s="33" t="s">
        <v>3166</v>
      </c>
      <c r="L501" s="33" t="s">
        <v>3167</v>
      </c>
      <c r="M501" s="33" t="s">
        <v>2832</v>
      </c>
      <c r="N501" s="45"/>
    </row>
    <row r="502" s="1" customFormat="1" ht="115" customHeight="1" spans="1:14">
      <c r="A502" s="30">
        <f>SUBTOTAL(103,$C$7:C502)*1</f>
        <v>473</v>
      </c>
      <c r="B502" s="33" t="s">
        <v>3168</v>
      </c>
      <c r="C502" s="33" t="s">
        <v>3169</v>
      </c>
      <c r="D502" s="34" t="s">
        <v>3170</v>
      </c>
      <c r="E502" s="33" t="s">
        <v>609</v>
      </c>
      <c r="F502" s="33" t="s">
        <v>3171</v>
      </c>
      <c r="G502" s="33" t="s">
        <v>63</v>
      </c>
      <c r="H502" s="35">
        <v>750000</v>
      </c>
      <c r="I502" s="35">
        <v>40000</v>
      </c>
      <c r="J502" s="33" t="s">
        <v>3172</v>
      </c>
      <c r="K502" s="33" t="s">
        <v>3173</v>
      </c>
      <c r="L502" s="33" t="s">
        <v>3174</v>
      </c>
      <c r="M502" s="33" t="s">
        <v>2832</v>
      </c>
      <c r="N502" s="45"/>
    </row>
    <row r="503" s="1" customFormat="1" ht="49" customHeight="1" spans="1:14">
      <c r="A503" s="25" t="s">
        <v>3175</v>
      </c>
      <c r="B503" s="26"/>
      <c r="C503" s="27"/>
      <c r="D503" s="28">
        <f>COUNTA(A504:A542)</f>
        <v>39</v>
      </c>
      <c r="E503" s="29"/>
      <c r="F503" s="29"/>
      <c r="G503" s="53"/>
      <c r="H503" s="24">
        <f>SUM(H504:H542)</f>
        <v>19478808.18</v>
      </c>
      <c r="I503" s="24">
        <f>SUM(I504:I542)</f>
        <v>752600</v>
      </c>
      <c r="J503" s="33"/>
      <c r="K503" s="33"/>
      <c r="L503" s="33"/>
      <c r="M503" s="33"/>
      <c r="N503" s="45"/>
    </row>
    <row r="504" s="1" customFormat="1" ht="115" customHeight="1" spans="1:14">
      <c r="A504" s="30">
        <f>SUBTOTAL(103,$C$7:C504)*1</f>
        <v>474</v>
      </c>
      <c r="B504" s="33" t="s">
        <v>3176</v>
      </c>
      <c r="C504" s="33" t="s">
        <v>3177</v>
      </c>
      <c r="D504" s="34" t="s">
        <v>3178</v>
      </c>
      <c r="E504" s="33" t="s">
        <v>600</v>
      </c>
      <c r="F504" s="33" t="s">
        <v>3179</v>
      </c>
      <c r="G504" s="31" t="s">
        <v>123</v>
      </c>
      <c r="H504" s="35">
        <v>282041</v>
      </c>
      <c r="I504" s="35">
        <v>10000</v>
      </c>
      <c r="J504" s="33" t="s">
        <v>3180</v>
      </c>
      <c r="K504" s="33" t="s">
        <v>3181</v>
      </c>
      <c r="L504" s="33" t="s">
        <v>3182</v>
      </c>
      <c r="M504" s="33" t="s">
        <v>3175</v>
      </c>
      <c r="N504" s="45"/>
    </row>
    <row r="505" s="1" customFormat="1" ht="115" customHeight="1" spans="1:14">
      <c r="A505" s="30">
        <f>SUBTOTAL(103,$C$7:C505)*1</f>
        <v>475</v>
      </c>
      <c r="B505" s="33" t="s">
        <v>3183</v>
      </c>
      <c r="C505" s="33" t="s">
        <v>3184</v>
      </c>
      <c r="D505" s="34" t="s">
        <v>3185</v>
      </c>
      <c r="E505" s="33" t="s">
        <v>712</v>
      </c>
      <c r="F505" s="33" t="s">
        <v>3186</v>
      </c>
      <c r="G505" s="31" t="s">
        <v>99</v>
      </c>
      <c r="H505" s="35">
        <v>108000</v>
      </c>
      <c r="I505" s="35">
        <v>8000</v>
      </c>
      <c r="J505" s="33" t="s">
        <v>3187</v>
      </c>
      <c r="K505" s="33" t="s">
        <v>3188</v>
      </c>
      <c r="L505" s="31" t="s">
        <v>3189</v>
      </c>
      <c r="M505" s="33" t="s">
        <v>3175</v>
      </c>
      <c r="N505" s="45"/>
    </row>
    <row r="506" s="1" customFormat="1" ht="115" customHeight="1" spans="1:14">
      <c r="A506" s="30">
        <f>SUBTOTAL(103,$C$7:C506)*1</f>
        <v>476</v>
      </c>
      <c r="B506" s="33" t="s">
        <v>3190</v>
      </c>
      <c r="C506" s="33" t="s">
        <v>3191</v>
      </c>
      <c r="D506" s="34" t="s">
        <v>3192</v>
      </c>
      <c r="E506" s="33" t="s">
        <v>130</v>
      </c>
      <c r="F506" s="33" t="s">
        <v>3193</v>
      </c>
      <c r="G506" s="40" t="s">
        <v>92</v>
      </c>
      <c r="H506" s="35">
        <v>33132.44</v>
      </c>
      <c r="I506" s="35">
        <v>3000</v>
      </c>
      <c r="J506" s="33" t="s">
        <v>3194</v>
      </c>
      <c r="K506" s="33" t="s">
        <v>3195</v>
      </c>
      <c r="L506" s="33" t="s">
        <v>3196</v>
      </c>
      <c r="M506" s="33" t="s">
        <v>3175</v>
      </c>
      <c r="N506" s="45"/>
    </row>
    <row r="507" s="1" customFormat="1" ht="115" customHeight="1" spans="1:14">
      <c r="A507" s="30">
        <f>SUBTOTAL(103,$C$7:C507)*1</f>
        <v>477</v>
      </c>
      <c r="B507" s="33" t="s">
        <v>3197</v>
      </c>
      <c r="C507" s="33" t="s">
        <v>3198</v>
      </c>
      <c r="D507" s="34" t="s">
        <v>3199</v>
      </c>
      <c r="E507" s="33" t="s">
        <v>130</v>
      </c>
      <c r="F507" s="33" t="s">
        <v>3200</v>
      </c>
      <c r="G507" s="40" t="s">
        <v>70</v>
      </c>
      <c r="H507" s="35">
        <v>57616.21</v>
      </c>
      <c r="I507" s="35">
        <v>10000</v>
      </c>
      <c r="J507" s="33" t="s">
        <v>3201</v>
      </c>
      <c r="K507" s="33" t="s">
        <v>3202</v>
      </c>
      <c r="L507" s="33" t="s">
        <v>3196</v>
      </c>
      <c r="M507" s="33" t="s">
        <v>3175</v>
      </c>
      <c r="N507" s="45"/>
    </row>
    <row r="508" s="1" customFormat="1" ht="115" customHeight="1" spans="1:14">
      <c r="A508" s="30">
        <f>SUBTOTAL(103,$C$7:C508)*1</f>
        <v>478</v>
      </c>
      <c r="B508" s="33" t="s">
        <v>3203</v>
      </c>
      <c r="C508" s="33" t="s">
        <v>3204</v>
      </c>
      <c r="D508" s="34" t="s">
        <v>3205</v>
      </c>
      <c r="E508" s="33" t="s">
        <v>130</v>
      </c>
      <c r="F508" s="33" t="s">
        <v>3206</v>
      </c>
      <c r="G508" s="40" t="s">
        <v>70</v>
      </c>
      <c r="H508" s="35">
        <v>46622.3</v>
      </c>
      <c r="I508" s="35">
        <v>10000</v>
      </c>
      <c r="J508" s="33" t="s">
        <v>3207</v>
      </c>
      <c r="K508" s="33" t="s">
        <v>3208</v>
      </c>
      <c r="L508" s="33" t="s">
        <v>3196</v>
      </c>
      <c r="M508" s="33" t="s">
        <v>3175</v>
      </c>
      <c r="N508" s="45"/>
    </row>
    <row r="509" s="1" customFormat="1" ht="115" customHeight="1" spans="1:14">
      <c r="A509" s="30">
        <f>SUBTOTAL(103,$C$7:C509)*1</f>
        <v>479</v>
      </c>
      <c r="B509" s="33" t="s">
        <v>3209</v>
      </c>
      <c r="C509" s="33" t="s">
        <v>3210</v>
      </c>
      <c r="D509" s="34" t="s">
        <v>3211</v>
      </c>
      <c r="E509" s="33" t="s">
        <v>617</v>
      </c>
      <c r="F509" s="33" t="s">
        <v>3212</v>
      </c>
      <c r="G509" s="31" t="s">
        <v>30</v>
      </c>
      <c r="H509" s="35">
        <v>4029325</v>
      </c>
      <c r="I509" s="35">
        <v>180000</v>
      </c>
      <c r="J509" s="33" t="s">
        <v>3213</v>
      </c>
      <c r="K509" s="33" t="s">
        <v>3214</v>
      </c>
      <c r="L509" s="31" t="s">
        <v>3215</v>
      </c>
      <c r="M509" s="33" t="s">
        <v>3175</v>
      </c>
      <c r="N509" s="45"/>
    </row>
    <row r="510" s="1" customFormat="1" ht="115" customHeight="1" spans="1:14">
      <c r="A510" s="30">
        <f>SUBTOTAL(103,$C$7:C510)*1</f>
        <v>480</v>
      </c>
      <c r="B510" s="33" t="s">
        <v>3216</v>
      </c>
      <c r="C510" s="33" t="s">
        <v>3217</v>
      </c>
      <c r="D510" s="34" t="s">
        <v>3218</v>
      </c>
      <c r="E510" s="33" t="s">
        <v>1497</v>
      </c>
      <c r="F510" s="33" t="s">
        <v>3219</v>
      </c>
      <c r="G510" s="31" t="s">
        <v>99</v>
      </c>
      <c r="H510" s="35">
        <v>121574</v>
      </c>
      <c r="I510" s="35">
        <v>15000</v>
      </c>
      <c r="J510" s="34" t="s">
        <v>3220</v>
      </c>
      <c r="K510" s="34" t="s">
        <v>3221</v>
      </c>
      <c r="L510" s="31" t="s">
        <v>3222</v>
      </c>
      <c r="M510" s="33" t="s">
        <v>3175</v>
      </c>
      <c r="N510" s="45"/>
    </row>
    <row r="511" s="1" customFormat="1" ht="115" customHeight="1" spans="1:14">
      <c r="A511" s="30">
        <f>SUBTOTAL(103,$C$7:C511)*1</f>
        <v>481</v>
      </c>
      <c r="B511" s="33" t="s">
        <v>3223</v>
      </c>
      <c r="C511" s="33" t="s">
        <v>3223</v>
      </c>
      <c r="D511" s="34" t="s">
        <v>3224</v>
      </c>
      <c r="E511" s="33" t="s">
        <v>527</v>
      </c>
      <c r="F511" s="33" t="s">
        <v>3225</v>
      </c>
      <c r="G511" s="33" t="s">
        <v>99</v>
      </c>
      <c r="H511" s="35">
        <v>40052</v>
      </c>
      <c r="I511" s="35">
        <v>5000</v>
      </c>
      <c r="J511" s="33" t="s">
        <v>3226</v>
      </c>
      <c r="K511" s="33" t="s">
        <v>3227</v>
      </c>
      <c r="L511" s="31" t="s">
        <v>3228</v>
      </c>
      <c r="M511" s="33" t="s">
        <v>3175</v>
      </c>
      <c r="N511" s="45"/>
    </row>
    <row r="512" s="1" customFormat="1" ht="115" customHeight="1" spans="1:14">
      <c r="A512" s="30">
        <f>SUBTOTAL(103,$C$7:C512)*1</f>
        <v>482</v>
      </c>
      <c r="B512" s="33" t="s">
        <v>3229</v>
      </c>
      <c r="C512" s="33" t="s">
        <v>3230</v>
      </c>
      <c r="D512" s="34" t="s">
        <v>3231</v>
      </c>
      <c r="E512" s="33" t="s">
        <v>849</v>
      </c>
      <c r="F512" s="33" t="s">
        <v>3232</v>
      </c>
      <c r="G512" s="40" t="s">
        <v>70</v>
      </c>
      <c r="H512" s="35">
        <v>99975.68</v>
      </c>
      <c r="I512" s="35">
        <v>8000</v>
      </c>
      <c r="J512" s="33" t="s">
        <v>3233</v>
      </c>
      <c r="K512" s="33" t="s">
        <v>3234</v>
      </c>
      <c r="L512" s="33" t="s">
        <v>3235</v>
      </c>
      <c r="M512" s="33" t="s">
        <v>3175</v>
      </c>
      <c r="N512" s="45"/>
    </row>
    <row r="513" s="1" customFormat="1" ht="115" customHeight="1" spans="1:14">
      <c r="A513" s="30">
        <f>SUBTOTAL(103,$C$7:C513)*1</f>
        <v>483</v>
      </c>
      <c r="B513" s="33" t="s">
        <v>3236</v>
      </c>
      <c r="C513" s="33" t="s">
        <v>3237</v>
      </c>
      <c r="D513" s="34" t="s">
        <v>3238</v>
      </c>
      <c r="E513" s="33" t="s">
        <v>849</v>
      </c>
      <c r="F513" s="33" t="s">
        <v>3239</v>
      </c>
      <c r="G513" s="40" t="s">
        <v>92</v>
      </c>
      <c r="H513" s="35">
        <v>144959</v>
      </c>
      <c r="I513" s="35">
        <v>20000</v>
      </c>
      <c r="J513" s="33" t="s">
        <v>3240</v>
      </c>
      <c r="K513" s="33" t="s">
        <v>3241</v>
      </c>
      <c r="L513" s="33" t="s">
        <v>3242</v>
      </c>
      <c r="M513" s="33" t="s">
        <v>3175</v>
      </c>
      <c r="N513" s="45"/>
    </row>
    <row r="514" s="1" customFormat="1" ht="115" customHeight="1" spans="1:14">
      <c r="A514" s="30">
        <f>SUBTOTAL(103,$C$7:C514)*1</f>
        <v>484</v>
      </c>
      <c r="B514" s="33" t="s">
        <v>3243</v>
      </c>
      <c r="C514" s="33" t="s">
        <v>3244</v>
      </c>
      <c r="D514" s="34" t="s">
        <v>3245</v>
      </c>
      <c r="E514" s="33" t="s">
        <v>849</v>
      </c>
      <c r="F514" s="33" t="s">
        <v>3246</v>
      </c>
      <c r="G514" s="31" t="s">
        <v>83</v>
      </c>
      <c r="H514" s="35">
        <v>120000</v>
      </c>
      <c r="I514" s="35">
        <v>1000</v>
      </c>
      <c r="J514" s="33" t="s">
        <v>3247</v>
      </c>
      <c r="K514" s="33" t="s">
        <v>3248</v>
      </c>
      <c r="L514" s="33" t="s">
        <v>3235</v>
      </c>
      <c r="M514" s="33" t="s">
        <v>3175</v>
      </c>
      <c r="N514" s="45"/>
    </row>
    <row r="515" s="1" customFormat="1" ht="115" customHeight="1" spans="1:14">
      <c r="A515" s="30">
        <f>SUBTOTAL(103,$C$7:C515)*1</f>
        <v>485</v>
      </c>
      <c r="B515" s="33" t="s">
        <v>3249</v>
      </c>
      <c r="C515" s="33" t="s">
        <v>3250</v>
      </c>
      <c r="D515" s="34" t="s">
        <v>3251</v>
      </c>
      <c r="E515" s="33" t="s">
        <v>849</v>
      </c>
      <c r="F515" s="33" t="s">
        <v>3252</v>
      </c>
      <c r="G515" s="40" t="s">
        <v>92</v>
      </c>
      <c r="H515" s="35">
        <v>50000</v>
      </c>
      <c r="I515" s="35">
        <v>3000</v>
      </c>
      <c r="J515" s="33" t="s">
        <v>3253</v>
      </c>
      <c r="K515" s="33" t="s">
        <v>3254</v>
      </c>
      <c r="L515" s="33" t="s">
        <v>3255</v>
      </c>
      <c r="M515" s="33" t="s">
        <v>3175</v>
      </c>
      <c r="N515" s="45"/>
    </row>
    <row r="516" s="1" customFormat="1" ht="115" customHeight="1" spans="1:14">
      <c r="A516" s="30">
        <f>SUBTOTAL(103,$C$7:C516)*1</f>
        <v>486</v>
      </c>
      <c r="B516" s="33" t="s">
        <v>3256</v>
      </c>
      <c r="C516" s="33" t="s">
        <v>3257</v>
      </c>
      <c r="D516" s="34" t="s">
        <v>3258</v>
      </c>
      <c r="E516" s="33" t="s">
        <v>849</v>
      </c>
      <c r="F516" s="33" t="s">
        <v>3259</v>
      </c>
      <c r="G516" s="40" t="s">
        <v>92</v>
      </c>
      <c r="H516" s="35">
        <v>30000</v>
      </c>
      <c r="I516" s="35">
        <v>8500</v>
      </c>
      <c r="J516" s="33" t="s">
        <v>3260</v>
      </c>
      <c r="K516" s="33" t="s">
        <v>3261</v>
      </c>
      <c r="L516" s="33" t="s">
        <v>3262</v>
      </c>
      <c r="M516" s="33" t="s">
        <v>3175</v>
      </c>
      <c r="N516" s="45"/>
    </row>
    <row r="517" s="1" customFormat="1" ht="115" customHeight="1" spans="1:14">
      <c r="A517" s="30">
        <f>SUBTOTAL(103,$C$7:C517)*1</f>
        <v>487</v>
      </c>
      <c r="B517" s="33" t="s">
        <v>3263</v>
      </c>
      <c r="C517" s="33" t="s">
        <v>3264</v>
      </c>
      <c r="D517" s="34" t="s">
        <v>3265</v>
      </c>
      <c r="E517" s="33" t="s">
        <v>857</v>
      </c>
      <c r="F517" s="33" t="s">
        <v>3266</v>
      </c>
      <c r="G517" s="40" t="s">
        <v>70</v>
      </c>
      <c r="H517" s="35">
        <v>20000</v>
      </c>
      <c r="I517" s="35">
        <v>5000</v>
      </c>
      <c r="J517" s="33" t="s">
        <v>3267</v>
      </c>
      <c r="K517" s="33" t="s">
        <v>3268</v>
      </c>
      <c r="L517" s="33" t="s">
        <v>3269</v>
      </c>
      <c r="M517" s="33" t="s">
        <v>3175</v>
      </c>
      <c r="N517" s="45"/>
    </row>
    <row r="518" s="1" customFormat="1" ht="115" customHeight="1" spans="1:14">
      <c r="A518" s="30">
        <f>SUBTOTAL(103,$C$7:C518)*1</f>
        <v>488</v>
      </c>
      <c r="B518" s="33" t="s">
        <v>3270</v>
      </c>
      <c r="C518" s="33" t="s">
        <v>3271</v>
      </c>
      <c r="D518" s="34" t="s">
        <v>3272</v>
      </c>
      <c r="E518" s="33" t="s">
        <v>857</v>
      </c>
      <c r="F518" s="33" t="s">
        <v>3273</v>
      </c>
      <c r="G518" s="40" t="s">
        <v>92</v>
      </c>
      <c r="H518" s="35">
        <v>15000</v>
      </c>
      <c r="I518" s="35">
        <v>15000</v>
      </c>
      <c r="J518" s="33" t="s">
        <v>3274</v>
      </c>
      <c r="K518" s="33" t="s">
        <v>3275</v>
      </c>
      <c r="L518" s="33" t="s">
        <v>3276</v>
      </c>
      <c r="M518" s="33" t="s">
        <v>3175</v>
      </c>
      <c r="N518" s="45"/>
    </row>
    <row r="519" s="1" customFormat="1" ht="115" customHeight="1" spans="1:14">
      <c r="A519" s="30">
        <f>SUBTOTAL(103,$C$7:C519)*1</f>
        <v>489</v>
      </c>
      <c r="B519" s="33" t="s">
        <v>3277</v>
      </c>
      <c r="C519" s="33" t="s">
        <v>3278</v>
      </c>
      <c r="D519" s="34" t="s">
        <v>3279</v>
      </c>
      <c r="E519" s="33" t="s">
        <v>857</v>
      </c>
      <c r="F519" s="33" t="s">
        <v>3280</v>
      </c>
      <c r="G519" s="33" t="s">
        <v>92</v>
      </c>
      <c r="H519" s="35">
        <v>126200</v>
      </c>
      <c r="I519" s="35">
        <v>30000</v>
      </c>
      <c r="J519" s="33" t="s">
        <v>3281</v>
      </c>
      <c r="K519" s="33" t="s">
        <v>3282</v>
      </c>
      <c r="L519" s="33" t="s">
        <v>3283</v>
      </c>
      <c r="M519" s="33" t="s">
        <v>3175</v>
      </c>
      <c r="N519" s="45"/>
    </row>
    <row r="520" s="1" customFormat="1" ht="115" customHeight="1" spans="1:14">
      <c r="A520" s="30">
        <f>SUBTOTAL(103,$C$7:C520)*1</f>
        <v>490</v>
      </c>
      <c r="B520" s="33" t="s">
        <v>3284</v>
      </c>
      <c r="C520" s="33" t="s">
        <v>3285</v>
      </c>
      <c r="D520" s="34" t="s">
        <v>3286</v>
      </c>
      <c r="E520" s="33" t="s">
        <v>857</v>
      </c>
      <c r="F520" s="33" t="s">
        <v>3287</v>
      </c>
      <c r="G520" s="33" t="s">
        <v>566</v>
      </c>
      <c r="H520" s="35">
        <v>1000000</v>
      </c>
      <c r="I520" s="35">
        <v>5000</v>
      </c>
      <c r="J520" s="33" t="s">
        <v>3288</v>
      </c>
      <c r="K520" s="33" t="s">
        <v>3289</v>
      </c>
      <c r="L520" s="31" t="s">
        <v>3290</v>
      </c>
      <c r="M520" s="33" t="s">
        <v>3175</v>
      </c>
      <c r="N520" s="45"/>
    </row>
    <row r="521" s="1" customFormat="1" ht="167" customHeight="1" spans="1:14">
      <c r="A521" s="30">
        <f>SUBTOTAL(103,$C$7:C521)*1</f>
        <v>491</v>
      </c>
      <c r="B521" s="33" t="s">
        <v>3291</v>
      </c>
      <c r="C521" s="33" t="s">
        <v>3291</v>
      </c>
      <c r="D521" s="34" t="s">
        <v>3292</v>
      </c>
      <c r="E521" s="33" t="s">
        <v>922</v>
      </c>
      <c r="F521" s="33" t="s">
        <v>3293</v>
      </c>
      <c r="G521" s="40" t="s">
        <v>70</v>
      </c>
      <c r="H521" s="35">
        <v>111300</v>
      </c>
      <c r="I521" s="35">
        <v>50000</v>
      </c>
      <c r="J521" s="33" t="s">
        <v>3294</v>
      </c>
      <c r="K521" s="33" t="s">
        <v>3295</v>
      </c>
      <c r="L521" s="33" t="s">
        <v>3296</v>
      </c>
      <c r="M521" s="33" t="s">
        <v>3175</v>
      </c>
      <c r="N521" s="45"/>
    </row>
    <row r="522" s="1" customFormat="1" ht="115" customHeight="1" spans="1:14">
      <c r="A522" s="30">
        <f>SUBTOTAL(103,$C$7:C522)*1</f>
        <v>492</v>
      </c>
      <c r="B522" s="33" t="s">
        <v>3297</v>
      </c>
      <c r="C522" s="33" t="s">
        <v>3298</v>
      </c>
      <c r="D522" s="34" t="s">
        <v>3299</v>
      </c>
      <c r="E522" s="33" t="s">
        <v>1970</v>
      </c>
      <c r="F522" s="33" t="s">
        <v>3300</v>
      </c>
      <c r="G522" s="40" t="s">
        <v>70</v>
      </c>
      <c r="H522" s="35">
        <v>13030.31</v>
      </c>
      <c r="I522" s="35">
        <v>500</v>
      </c>
      <c r="J522" s="33" t="s">
        <v>3301</v>
      </c>
      <c r="K522" s="33" t="s">
        <v>3302</v>
      </c>
      <c r="L522" s="33" t="s">
        <v>3303</v>
      </c>
      <c r="M522" s="33" t="s">
        <v>3175</v>
      </c>
      <c r="N522" s="45"/>
    </row>
    <row r="523" s="1" customFormat="1" ht="115" customHeight="1" spans="1:14">
      <c r="A523" s="30">
        <f>SUBTOTAL(103,$C$7:C523)*1</f>
        <v>493</v>
      </c>
      <c r="B523" s="33" t="s">
        <v>3304</v>
      </c>
      <c r="C523" s="33" t="s">
        <v>3305</v>
      </c>
      <c r="D523" s="34" t="s">
        <v>3306</v>
      </c>
      <c r="E523" s="33" t="s">
        <v>1970</v>
      </c>
      <c r="F523" s="33" t="s">
        <v>3307</v>
      </c>
      <c r="G523" s="40" t="s">
        <v>70</v>
      </c>
      <c r="H523" s="35">
        <v>24969.48</v>
      </c>
      <c r="I523" s="35">
        <v>2000</v>
      </c>
      <c r="J523" s="33" t="s">
        <v>3308</v>
      </c>
      <c r="K523" s="33" t="s">
        <v>3309</v>
      </c>
      <c r="L523" s="31" t="s">
        <v>3310</v>
      </c>
      <c r="M523" s="33" t="s">
        <v>3175</v>
      </c>
      <c r="N523" s="45"/>
    </row>
    <row r="524" s="1" customFormat="1" ht="115" customHeight="1" spans="1:14">
      <c r="A524" s="30">
        <f>SUBTOTAL(103,$C$7:C524)*1</f>
        <v>494</v>
      </c>
      <c r="B524" s="33" t="s">
        <v>3311</v>
      </c>
      <c r="C524" s="33" t="s">
        <v>3312</v>
      </c>
      <c r="D524" s="34" t="s">
        <v>3313</v>
      </c>
      <c r="E524" s="33" t="s">
        <v>573</v>
      </c>
      <c r="F524" s="33" t="s">
        <v>3314</v>
      </c>
      <c r="G524" s="33" t="s">
        <v>43</v>
      </c>
      <c r="H524" s="35">
        <v>155000</v>
      </c>
      <c r="I524" s="35">
        <v>5000</v>
      </c>
      <c r="J524" s="33" t="s">
        <v>3315</v>
      </c>
      <c r="K524" s="33" t="s">
        <v>3316</v>
      </c>
      <c r="L524" s="31" t="s">
        <v>3317</v>
      </c>
      <c r="M524" s="33" t="s">
        <v>3175</v>
      </c>
      <c r="N524" s="45"/>
    </row>
    <row r="525" s="1" customFormat="1" ht="115" customHeight="1" spans="1:14">
      <c r="A525" s="30">
        <f>SUBTOTAL(103,$C$7:C525)*1</f>
        <v>495</v>
      </c>
      <c r="B525" s="33" t="s">
        <v>3318</v>
      </c>
      <c r="C525" s="33" t="s">
        <v>3319</v>
      </c>
      <c r="D525" s="34" t="s">
        <v>3320</v>
      </c>
      <c r="E525" s="33" t="s">
        <v>573</v>
      </c>
      <c r="F525" s="33" t="s">
        <v>3321</v>
      </c>
      <c r="G525" s="33" t="s">
        <v>99</v>
      </c>
      <c r="H525" s="35">
        <v>74036</v>
      </c>
      <c r="I525" s="35">
        <v>3000</v>
      </c>
      <c r="J525" s="33" t="s">
        <v>3322</v>
      </c>
      <c r="K525" s="33" t="s">
        <v>3323</v>
      </c>
      <c r="L525" s="31" t="s">
        <v>3324</v>
      </c>
      <c r="M525" s="33" t="s">
        <v>3175</v>
      </c>
      <c r="N525" s="45"/>
    </row>
    <row r="526" s="1" customFormat="1" ht="115" customHeight="1" spans="1:14">
      <c r="A526" s="30">
        <f>SUBTOTAL(103,$C$7:C526)*1</f>
        <v>496</v>
      </c>
      <c r="B526" s="33" t="s">
        <v>3325</v>
      </c>
      <c r="C526" s="33" t="s">
        <v>3326</v>
      </c>
      <c r="D526" s="34" t="s">
        <v>3327</v>
      </c>
      <c r="E526" s="33" t="s">
        <v>1018</v>
      </c>
      <c r="F526" s="33" t="s">
        <v>3328</v>
      </c>
      <c r="G526" s="33" t="s">
        <v>70</v>
      </c>
      <c r="H526" s="35">
        <v>246035</v>
      </c>
      <c r="I526" s="35">
        <v>3000</v>
      </c>
      <c r="J526" s="33" t="s">
        <v>3329</v>
      </c>
      <c r="K526" s="33" t="s">
        <v>3330</v>
      </c>
      <c r="L526" s="33" t="s">
        <v>3235</v>
      </c>
      <c r="M526" s="33" t="s">
        <v>3175</v>
      </c>
      <c r="N526" s="45"/>
    </row>
    <row r="527" s="1" customFormat="1" ht="115" customHeight="1" spans="1:14">
      <c r="A527" s="30">
        <f>SUBTOTAL(103,$C$7:C527)*1</f>
        <v>497</v>
      </c>
      <c r="B527" s="33" t="s">
        <v>3331</v>
      </c>
      <c r="C527" s="33" t="s">
        <v>3332</v>
      </c>
      <c r="D527" s="34" t="s">
        <v>3333</v>
      </c>
      <c r="E527" s="33" t="s">
        <v>1018</v>
      </c>
      <c r="F527" s="33" t="s">
        <v>3334</v>
      </c>
      <c r="G527" s="33" t="s">
        <v>43</v>
      </c>
      <c r="H527" s="35">
        <v>115661.76</v>
      </c>
      <c r="I527" s="35">
        <v>22500</v>
      </c>
      <c r="J527" s="33" t="s">
        <v>3335</v>
      </c>
      <c r="K527" s="33" t="s">
        <v>3336</v>
      </c>
      <c r="L527" s="31" t="s">
        <v>3337</v>
      </c>
      <c r="M527" s="33" t="s">
        <v>3175</v>
      </c>
      <c r="N527" s="45"/>
    </row>
    <row r="528" s="1" customFormat="1" ht="115" customHeight="1" spans="1:14">
      <c r="A528" s="30">
        <f>SUBTOTAL(103,$C$7:C528)*1</f>
        <v>498</v>
      </c>
      <c r="B528" s="33" t="s">
        <v>3338</v>
      </c>
      <c r="C528" s="33" t="s">
        <v>3339</v>
      </c>
      <c r="D528" s="34" t="s">
        <v>3340</v>
      </c>
      <c r="E528" s="33" t="s">
        <v>2045</v>
      </c>
      <c r="F528" s="33" t="s">
        <v>3341</v>
      </c>
      <c r="G528" s="33" t="s">
        <v>168</v>
      </c>
      <c r="H528" s="35">
        <v>30000</v>
      </c>
      <c r="I528" s="35">
        <v>5000</v>
      </c>
      <c r="J528" s="33" t="s">
        <v>3342</v>
      </c>
      <c r="K528" s="33" t="s">
        <v>3343</v>
      </c>
      <c r="L528" s="31" t="s">
        <v>3344</v>
      </c>
      <c r="M528" s="33" t="s">
        <v>3175</v>
      </c>
      <c r="N528" s="45"/>
    </row>
    <row r="529" s="1" customFormat="1" ht="115" customHeight="1" spans="1:14">
      <c r="A529" s="30">
        <f>SUBTOTAL(103,$C$7:C529)*1</f>
        <v>499</v>
      </c>
      <c r="B529" s="33" t="s">
        <v>3345</v>
      </c>
      <c r="C529" s="33" t="s">
        <v>3346</v>
      </c>
      <c r="D529" s="34" t="s">
        <v>3347</v>
      </c>
      <c r="E529" s="33" t="s">
        <v>2045</v>
      </c>
      <c r="F529" s="33" t="s">
        <v>3348</v>
      </c>
      <c r="G529" s="33" t="s">
        <v>30</v>
      </c>
      <c r="H529" s="35">
        <v>33000</v>
      </c>
      <c r="I529" s="35">
        <v>5000</v>
      </c>
      <c r="J529" s="33" t="s">
        <v>3349</v>
      </c>
      <c r="K529" s="33" t="s">
        <v>3350</v>
      </c>
      <c r="L529" s="31" t="s">
        <v>3351</v>
      </c>
      <c r="M529" s="33" t="s">
        <v>3175</v>
      </c>
      <c r="N529" s="45"/>
    </row>
    <row r="530" s="1" customFormat="1" ht="115" customHeight="1" spans="1:14">
      <c r="A530" s="30">
        <f>SUBTOTAL(103,$C$7:C530)*1</f>
        <v>500</v>
      </c>
      <c r="B530" s="33" t="s">
        <v>3352</v>
      </c>
      <c r="C530" s="33" t="s">
        <v>3353</v>
      </c>
      <c r="D530" s="34" t="s">
        <v>3354</v>
      </c>
      <c r="E530" s="33" t="s">
        <v>195</v>
      </c>
      <c r="F530" s="33" t="s">
        <v>3355</v>
      </c>
      <c r="G530" s="33" t="s">
        <v>43</v>
      </c>
      <c r="H530" s="35">
        <v>161374</v>
      </c>
      <c r="I530" s="35">
        <v>66000</v>
      </c>
      <c r="J530" s="33" t="s">
        <v>3356</v>
      </c>
      <c r="K530" s="33" t="s">
        <v>3357</v>
      </c>
      <c r="L530" s="31" t="s">
        <v>3358</v>
      </c>
      <c r="M530" s="33" t="s">
        <v>3175</v>
      </c>
      <c r="N530" s="45"/>
    </row>
    <row r="531" s="1" customFormat="1" ht="115" customHeight="1" spans="1:14">
      <c r="A531" s="30">
        <f>SUBTOTAL(103,$C$7:C531)*1</f>
        <v>501</v>
      </c>
      <c r="B531" s="33" t="s">
        <v>3359</v>
      </c>
      <c r="C531" s="33" t="s">
        <v>3360</v>
      </c>
      <c r="D531" s="34" t="s">
        <v>3361</v>
      </c>
      <c r="E531" s="33" t="s">
        <v>130</v>
      </c>
      <c r="F531" s="33" t="s">
        <v>3362</v>
      </c>
      <c r="G531" s="31" t="s">
        <v>99</v>
      </c>
      <c r="H531" s="35">
        <v>321919</v>
      </c>
      <c r="I531" s="35">
        <v>70000</v>
      </c>
      <c r="J531" s="33" t="s">
        <v>3363</v>
      </c>
      <c r="K531" s="33" t="s">
        <v>3364</v>
      </c>
      <c r="L531" s="31" t="s">
        <v>141</v>
      </c>
      <c r="M531" s="33" t="s">
        <v>3175</v>
      </c>
      <c r="N531" s="45"/>
    </row>
    <row r="532" s="1" customFormat="1" ht="163" customHeight="1" spans="1:14">
      <c r="A532" s="30">
        <f>SUBTOTAL(103,$C$7:C532)*1</f>
        <v>502</v>
      </c>
      <c r="B532" s="33" t="s">
        <v>3365</v>
      </c>
      <c r="C532" s="33" t="s">
        <v>3365</v>
      </c>
      <c r="D532" s="34" t="s">
        <v>3366</v>
      </c>
      <c r="E532" s="33" t="s">
        <v>643</v>
      </c>
      <c r="F532" s="33" t="s">
        <v>3367</v>
      </c>
      <c r="G532" s="40" t="s">
        <v>123</v>
      </c>
      <c r="H532" s="35">
        <v>398460</v>
      </c>
      <c r="I532" s="35">
        <v>30000</v>
      </c>
      <c r="J532" s="33" t="s">
        <v>3368</v>
      </c>
      <c r="K532" s="33" t="s">
        <v>3369</v>
      </c>
      <c r="L532" s="31" t="s">
        <v>3196</v>
      </c>
      <c r="M532" s="33" t="s">
        <v>3175</v>
      </c>
      <c r="N532" s="45"/>
    </row>
    <row r="533" s="1" customFormat="1" ht="115" customHeight="1" spans="1:14">
      <c r="A533" s="30">
        <f>SUBTOTAL(103,$C$7:C533)*1</f>
        <v>503</v>
      </c>
      <c r="B533" s="33" t="s">
        <v>3370</v>
      </c>
      <c r="C533" s="33" t="s">
        <v>3371</v>
      </c>
      <c r="D533" s="34" t="s">
        <v>3372</v>
      </c>
      <c r="E533" s="33" t="s">
        <v>564</v>
      </c>
      <c r="F533" s="33" t="s">
        <v>3373</v>
      </c>
      <c r="G533" s="33" t="s">
        <v>99</v>
      </c>
      <c r="H533" s="35">
        <v>560000</v>
      </c>
      <c r="I533" s="35">
        <v>5000</v>
      </c>
      <c r="J533" s="33" t="s">
        <v>3374</v>
      </c>
      <c r="K533" s="33" t="s">
        <v>3375</v>
      </c>
      <c r="L533" s="31" t="s">
        <v>3376</v>
      </c>
      <c r="M533" s="33" t="s">
        <v>3175</v>
      </c>
      <c r="N533" s="45"/>
    </row>
    <row r="534" s="1" customFormat="1" ht="115" customHeight="1" spans="1:14">
      <c r="A534" s="30">
        <f>SUBTOTAL(103,$C$7:C534)*1</f>
        <v>504</v>
      </c>
      <c r="B534" s="33" t="s">
        <v>3377</v>
      </c>
      <c r="C534" s="33" t="s">
        <v>3378</v>
      </c>
      <c r="D534" s="34" t="s">
        <v>3379</v>
      </c>
      <c r="E534" s="33" t="s">
        <v>564</v>
      </c>
      <c r="F534" s="33" t="s">
        <v>3380</v>
      </c>
      <c r="G534" s="33" t="s">
        <v>23</v>
      </c>
      <c r="H534" s="35">
        <v>1000000</v>
      </c>
      <c r="I534" s="35">
        <v>6000</v>
      </c>
      <c r="J534" s="33" t="s">
        <v>3381</v>
      </c>
      <c r="K534" s="33" t="s">
        <v>3382</v>
      </c>
      <c r="L534" s="31" t="s">
        <v>3383</v>
      </c>
      <c r="M534" s="33" t="s">
        <v>3175</v>
      </c>
      <c r="N534" s="45"/>
    </row>
    <row r="535" s="1" customFormat="1" ht="115" customHeight="1" spans="1:14">
      <c r="A535" s="30">
        <f>SUBTOTAL(103,$C$7:C535)*1</f>
        <v>505</v>
      </c>
      <c r="B535" s="33" t="s">
        <v>3384</v>
      </c>
      <c r="C535" s="33" t="s">
        <v>3385</v>
      </c>
      <c r="D535" s="34" t="s">
        <v>3386</v>
      </c>
      <c r="E535" s="33" t="s">
        <v>564</v>
      </c>
      <c r="F535" s="33" t="s">
        <v>3387</v>
      </c>
      <c r="G535" s="33" t="s">
        <v>43</v>
      </c>
      <c r="H535" s="35">
        <v>1330000</v>
      </c>
      <c r="I535" s="35">
        <v>30000</v>
      </c>
      <c r="J535" s="33" t="s">
        <v>3388</v>
      </c>
      <c r="K535" s="33" t="s">
        <v>3389</v>
      </c>
      <c r="L535" s="31" t="s">
        <v>3390</v>
      </c>
      <c r="M535" s="33" t="s">
        <v>3175</v>
      </c>
      <c r="N535" s="45"/>
    </row>
    <row r="536" s="1" customFormat="1" ht="115" customHeight="1" spans="1:14">
      <c r="A536" s="30">
        <f>SUBTOTAL(103,$C$7:C536)*1</f>
        <v>506</v>
      </c>
      <c r="B536" s="33" t="s">
        <v>3391</v>
      </c>
      <c r="C536" s="33" t="s">
        <v>3392</v>
      </c>
      <c r="D536" s="34" t="s">
        <v>3393</v>
      </c>
      <c r="E536" s="33" t="s">
        <v>564</v>
      </c>
      <c r="F536" s="33" t="s">
        <v>3394</v>
      </c>
      <c r="G536" s="33" t="s">
        <v>566</v>
      </c>
      <c r="H536" s="35">
        <v>223107</v>
      </c>
      <c r="I536" s="35">
        <v>25000</v>
      </c>
      <c r="J536" s="33" t="s">
        <v>3395</v>
      </c>
      <c r="K536" s="33" t="s">
        <v>3396</v>
      </c>
      <c r="L536" s="31" t="s">
        <v>3397</v>
      </c>
      <c r="M536" s="33" t="s">
        <v>3175</v>
      </c>
      <c r="N536" s="45"/>
    </row>
    <row r="537" s="1" customFormat="1" ht="115" customHeight="1" spans="1:14">
      <c r="A537" s="30">
        <f>SUBTOTAL(103,$C$7:C537)*1</f>
        <v>507</v>
      </c>
      <c r="B537" s="33" t="s">
        <v>3398</v>
      </c>
      <c r="C537" s="33" t="s">
        <v>3399</v>
      </c>
      <c r="D537" s="34" t="s">
        <v>3400</v>
      </c>
      <c r="E537" s="33" t="s">
        <v>564</v>
      </c>
      <c r="F537" s="33" t="s">
        <v>3401</v>
      </c>
      <c r="G537" s="31" t="s">
        <v>30</v>
      </c>
      <c r="H537" s="35">
        <v>1000000</v>
      </c>
      <c r="I537" s="35">
        <v>5000</v>
      </c>
      <c r="J537" s="33" t="s">
        <v>3402</v>
      </c>
      <c r="K537" s="33" t="s">
        <v>3403</v>
      </c>
      <c r="L537" s="31" t="s">
        <v>3404</v>
      </c>
      <c r="M537" s="33" t="s">
        <v>3175</v>
      </c>
      <c r="N537" s="45"/>
    </row>
    <row r="538" s="1" customFormat="1" ht="115" customHeight="1" spans="1:14">
      <c r="A538" s="30">
        <f>SUBTOTAL(103,$C$7:C538)*1</f>
        <v>508</v>
      </c>
      <c r="B538" s="33" t="s">
        <v>3405</v>
      </c>
      <c r="C538" s="33" t="s">
        <v>3406</v>
      </c>
      <c r="D538" s="34" t="s">
        <v>3407</v>
      </c>
      <c r="E538" s="33" t="s">
        <v>564</v>
      </c>
      <c r="F538" s="33" t="s">
        <v>3408</v>
      </c>
      <c r="G538" s="33" t="s">
        <v>2741</v>
      </c>
      <c r="H538" s="35">
        <v>7000000</v>
      </c>
      <c r="I538" s="35">
        <v>100</v>
      </c>
      <c r="J538" s="33" t="s">
        <v>3409</v>
      </c>
      <c r="K538" s="33" t="s">
        <v>1322</v>
      </c>
      <c r="L538" s="33" t="s">
        <v>3410</v>
      </c>
      <c r="M538" s="33" t="s">
        <v>3175</v>
      </c>
      <c r="N538" s="45"/>
    </row>
    <row r="539" s="1" customFormat="1" ht="115" customHeight="1" spans="1:14">
      <c r="A539" s="30">
        <f>SUBTOTAL(103,$C$7:C539)*1</f>
        <v>509</v>
      </c>
      <c r="B539" s="33" t="s">
        <v>3411</v>
      </c>
      <c r="C539" s="33" t="s">
        <v>3411</v>
      </c>
      <c r="D539" s="34" t="s">
        <v>3412</v>
      </c>
      <c r="E539" s="33" t="s">
        <v>1196</v>
      </c>
      <c r="F539" s="33" t="s">
        <v>3413</v>
      </c>
      <c r="G539" s="40" t="s">
        <v>70</v>
      </c>
      <c r="H539" s="35">
        <v>39800</v>
      </c>
      <c r="I539" s="35">
        <v>20000</v>
      </c>
      <c r="J539" s="33" t="s">
        <v>3414</v>
      </c>
      <c r="K539" s="33" t="s">
        <v>1322</v>
      </c>
      <c r="L539" s="33" t="s">
        <v>3415</v>
      </c>
      <c r="M539" s="33" t="s">
        <v>3175</v>
      </c>
      <c r="N539" s="45"/>
    </row>
    <row r="540" s="1" customFormat="1" ht="115" customHeight="1" spans="1:14">
      <c r="A540" s="30">
        <f>SUBTOTAL(103,$C$7:C540)*1</f>
        <v>510</v>
      </c>
      <c r="B540" s="33" t="s">
        <v>3416</v>
      </c>
      <c r="C540" s="33" t="s">
        <v>3417</v>
      </c>
      <c r="D540" s="34" t="s">
        <v>3418</v>
      </c>
      <c r="E540" s="33" t="s">
        <v>489</v>
      </c>
      <c r="F540" s="33" t="s">
        <v>3419</v>
      </c>
      <c r="G540" s="33" t="s">
        <v>70</v>
      </c>
      <c r="H540" s="35">
        <v>39982</v>
      </c>
      <c r="I540" s="35">
        <v>5000</v>
      </c>
      <c r="J540" s="33" t="s">
        <v>3420</v>
      </c>
      <c r="K540" s="33" t="s">
        <v>1591</v>
      </c>
      <c r="L540" s="33" t="s">
        <v>3421</v>
      </c>
      <c r="M540" s="33" t="s">
        <v>3175</v>
      </c>
      <c r="N540" s="45"/>
    </row>
    <row r="541" s="1" customFormat="1" ht="115" customHeight="1" spans="1:14">
      <c r="A541" s="30">
        <f>SUBTOTAL(103,$C$7:C541)*1</f>
        <v>511</v>
      </c>
      <c r="B541" s="33" t="s">
        <v>3422</v>
      </c>
      <c r="C541" s="33" t="s">
        <v>3423</v>
      </c>
      <c r="D541" s="34" t="s">
        <v>3424</v>
      </c>
      <c r="E541" s="33" t="s">
        <v>489</v>
      </c>
      <c r="F541" s="33" t="s">
        <v>3425</v>
      </c>
      <c r="G541" s="31" t="s">
        <v>30</v>
      </c>
      <c r="H541" s="35">
        <v>255636</v>
      </c>
      <c r="I541" s="35">
        <v>50000</v>
      </c>
      <c r="J541" s="33" t="s">
        <v>3426</v>
      </c>
      <c r="K541" s="33" t="s">
        <v>3427</v>
      </c>
      <c r="L541" s="31" t="s">
        <v>3428</v>
      </c>
      <c r="M541" s="33" t="s">
        <v>3175</v>
      </c>
      <c r="N541" s="45"/>
    </row>
    <row r="542" s="1" customFormat="1" ht="115" customHeight="1" spans="1:14">
      <c r="A542" s="30">
        <f>SUBTOTAL(103,$C$7:C542)*1</f>
        <v>512</v>
      </c>
      <c r="B542" s="33" t="s">
        <v>3429</v>
      </c>
      <c r="C542" s="33" t="s">
        <v>3430</v>
      </c>
      <c r="D542" s="34" t="s">
        <v>3431</v>
      </c>
      <c r="E542" s="33" t="s">
        <v>609</v>
      </c>
      <c r="F542" s="33" t="s">
        <v>3432</v>
      </c>
      <c r="G542" s="31" t="s">
        <v>99</v>
      </c>
      <c r="H542" s="35">
        <v>21000</v>
      </c>
      <c r="I542" s="35">
        <v>8000</v>
      </c>
      <c r="J542" s="33" t="s">
        <v>3433</v>
      </c>
      <c r="K542" s="33" t="s">
        <v>3434</v>
      </c>
      <c r="L542" s="31" t="s">
        <v>3435</v>
      </c>
      <c r="M542" s="33" t="s">
        <v>3175</v>
      </c>
      <c r="N542" s="45"/>
    </row>
    <row r="543" s="1" customFormat="1" ht="49" customHeight="1" spans="1:14">
      <c r="A543" s="25" t="s">
        <v>3436</v>
      </c>
      <c r="B543" s="26"/>
      <c r="C543" s="27"/>
      <c r="D543" s="28">
        <f>COUNTA(A544:A614)</f>
        <v>71</v>
      </c>
      <c r="E543" s="29"/>
      <c r="F543" s="29"/>
      <c r="G543" s="53"/>
      <c r="H543" s="24">
        <f>SUM(H544:H614)</f>
        <v>6051577.28</v>
      </c>
      <c r="I543" s="24">
        <f>SUM(I544:I614)</f>
        <v>692000</v>
      </c>
      <c r="J543" s="33"/>
      <c r="K543" s="33"/>
      <c r="L543" s="33"/>
      <c r="M543" s="33"/>
      <c r="N543" s="45"/>
    </row>
    <row r="544" s="1" customFormat="1" ht="115" customHeight="1" spans="1:14">
      <c r="A544" s="30">
        <f>SUBTOTAL(103,$C$7:C544)*1</f>
        <v>513</v>
      </c>
      <c r="B544" s="33" t="s">
        <v>3437</v>
      </c>
      <c r="C544" s="33" t="s">
        <v>3438</v>
      </c>
      <c r="D544" s="34" t="s">
        <v>3439</v>
      </c>
      <c r="E544" s="33" t="s">
        <v>1449</v>
      </c>
      <c r="F544" s="33" t="s">
        <v>3440</v>
      </c>
      <c r="G544" s="40" t="s">
        <v>70</v>
      </c>
      <c r="H544" s="35">
        <v>37343</v>
      </c>
      <c r="I544" s="35">
        <v>5000</v>
      </c>
      <c r="J544" s="33" t="s">
        <v>3441</v>
      </c>
      <c r="K544" s="33" t="s">
        <v>3442</v>
      </c>
      <c r="L544" s="33" t="s">
        <v>3443</v>
      </c>
      <c r="M544" s="33" t="s">
        <v>3436</v>
      </c>
      <c r="N544" s="45"/>
    </row>
    <row r="545" s="1" customFormat="1" ht="115" customHeight="1" spans="1:14">
      <c r="A545" s="30">
        <f>SUBTOTAL(103,$C$7:C545)*1</f>
        <v>514</v>
      </c>
      <c r="B545" s="33" t="s">
        <v>3444</v>
      </c>
      <c r="C545" s="33" t="s">
        <v>3445</v>
      </c>
      <c r="D545" s="34" t="s">
        <v>3446</v>
      </c>
      <c r="E545" s="33" t="s">
        <v>1449</v>
      </c>
      <c r="F545" s="33" t="s">
        <v>3447</v>
      </c>
      <c r="G545" s="40" t="s">
        <v>70</v>
      </c>
      <c r="H545" s="35">
        <v>59530.39</v>
      </c>
      <c r="I545" s="35">
        <v>5000</v>
      </c>
      <c r="J545" s="33" t="s">
        <v>3448</v>
      </c>
      <c r="K545" s="33" t="s">
        <v>3449</v>
      </c>
      <c r="L545" s="33" t="s">
        <v>3443</v>
      </c>
      <c r="M545" s="33" t="s">
        <v>3436</v>
      </c>
      <c r="N545" s="45"/>
    </row>
    <row r="546" s="1" customFormat="1" ht="115" customHeight="1" spans="1:14">
      <c r="A546" s="30">
        <f>SUBTOTAL(103,$C$7:C546)*1</f>
        <v>515</v>
      </c>
      <c r="B546" s="33" t="s">
        <v>3450</v>
      </c>
      <c r="C546" s="33" t="s">
        <v>3451</v>
      </c>
      <c r="D546" s="34" t="s">
        <v>3452</v>
      </c>
      <c r="E546" s="33" t="s">
        <v>1449</v>
      </c>
      <c r="F546" s="33" t="s">
        <v>3453</v>
      </c>
      <c r="G546" s="40" t="s">
        <v>70</v>
      </c>
      <c r="H546" s="35">
        <v>41000</v>
      </c>
      <c r="I546" s="35">
        <v>10000</v>
      </c>
      <c r="J546" s="33" t="s">
        <v>3454</v>
      </c>
      <c r="K546" s="33" t="s">
        <v>3455</v>
      </c>
      <c r="L546" s="33" t="s">
        <v>3456</v>
      </c>
      <c r="M546" s="33" t="s">
        <v>3436</v>
      </c>
      <c r="N546" s="45"/>
    </row>
    <row r="547" s="1" customFormat="1" ht="115" customHeight="1" spans="1:14">
      <c r="A547" s="30">
        <f>SUBTOTAL(103,$C$7:C547)*1</f>
        <v>516</v>
      </c>
      <c r="B547" s="33" t="s">
        <v>3457</v>
      </c>
      <c r="C547" s="33" t="s">
        <v>3458</v>
      </c>
      <c r="D547" s="34" t="s">
        <v>3459</v>
      </c>
      <c r="E547" s="33" t="s">
        <v>1449</v>
      </c>
      <c r="F547" s="33" t="s">
        <v>3460</v>
      </c>
      <c r="G547" s="33" t="s">
        <v>70</v>
      </c>
      <c r="H547" s="35">
        <v>86711</v>
      </c>
      <c r="I547" s="35">
        <v>5000</v>
      </c>
      <c r="J547" s="33" t="s">
        <v>3461</v>
      </c>
      <c r="K547" s="33" t="s">
        <v>3462</v>
      </c>
      <c r="L547" s="33" t="s">
        <v>3463</v>
      </c>
      <c r="M547" s="33" t="s">
        <v>3436</v>
      </c>
      <c r="N547" s="45"/>
    </row>
    <row r="548" s="1" customFormat="1" ht="115" customHeight="1" spans="1:14">
      <c r="A548" s="30">
        <f>SUBTOTAL(103,$C$7:C548)*1</f>
        <v>517</v>
      </c>
      <c r="B548" s="33" t="s">
        <v>3464</v>
      </c>
      <c r="C548" s="33" t="s">
        <v>3464</v>
      </c>
      <c r="D548" s="34" t="s">
        <v>3465</v>
      </c>
      <c r="E548" s="33" t="s">
        <v>1449</v>
      </c>
      <c r="F548" s="33" t="s">
        <v>3466</v>
      </c>
      <c r="G548" s="33" t="s">
        <v>43</v>
      </c>
      <c r="H548" s="35">
        <v>60000</v>
      </c>
      <c r="I548" s="35">
        <v>5000</v>
      </c>
      <c r="J548" s="33" t="s">
        <v>3467</v>
      </c>
      <c r="K548" s="33" t="s">
        <v>3468</v>
      </c>
      <c r="L548" s="33" t="s">
        <v>3469</v>
      </c>
      <c r="M548" s="33" t="s">
        <v>3436</v>
      </c>
      <c r="N548" s="45"/>
    </row>
    <row r="549" s="1" customFormat="1" ht="115" customHeight="1" spans="1:14">
      <c r="A549" s="30">
        <f>SUBTOTAL(103,$C$7:C549)*1</f>
        <v>518</v>
      </c>
      <c r="B549" s="33" t="s">
        <v>3470</v>
      </c>
      <c r="C549" s="33" t="s">
        <v>3471</v>
      </c>
      <c r="D549" s="34" t="s">
        <v>3472</v>
      </c>
      <c r="E549" s="33" t="s">
        <v>600</v>
      </c>
      <c r="F549" s="33" t="s">
        <v>3473</v>
      </c>
      <c r="G549" s="40" t="s">
        <v>70</v>
      </c>
      <c r="H549" s="35">
        <v>28000</v>
      </c>
      <c r="I549" s="35">
        <v>3000</v>
      </c>
      <c r="J549" s="33" t="s">
        <v>3474</v>
      </c>
      <c r="K549" s="33" t="s">
        <v>3475</v>
      </c>
      <c r="L549" s="33" t="s">
        <v>3476</v>
      </c>
      <c r="M549" s="33" t="s">
        <v>3436</v>
      </c>
      <c r="N549" s="45"/>
    </row>
    <row r="550" s="1" customFormat="1" ht="115" customHeight="1" spans="1:14">
      <c r="A550" s="30">
        <f>SUBTOTAL(103,$C$7:C550)*1</f>
        <v>519</v>
      </c>
      <c r="B550" s="33" t="s">
        <v>3477</v>
      </c>
      <c r="C550" s="33" t="s">
        <v>3478</v>
      </c>
      <c r="D550" s="34" t="s">
        <v>3479</v>
      </c>
      <c r="E550" s="33" t="s">
        <v>600</v>
      </c>
      <c r="F550" s="33" t="s">
        <v>3480</v>
      </c>
      <c r="G550" s="33" t="s">
        <v>30</v>
      </c>
      <c r="H550" s="35">
        <v>115000</v>
      </c>
      <c r="I550" s="35">
        <v>2000</v>
      </c>
      <c r="J550" s="33" t="s">
        <v>3481</v>
      </c>
      <c r="K550" s="33" t="s">
        <v>3482</v>
      </c>
      <c r="L550" s="33" t="s">
        <v>3483</v>
      </c>
      <c r="M550" s="33" t="s">
        <v>3436</v>
      </c>
      <c r="N550" s="45"/>
    </row>
    <row r="551" s="1" customFormat="1" ht="115" customHeight="1" spans="1:14">
      <c r="A551" s="30">
        <f>SUBTOTAL(103,$C$7:C551)*1</f>
        <v>520</v>
      </c>
      <c r="B551" s="33" t="s">
        <v>3484</v>
      </c>
      <c r="C551" s="33" t="s">
        <v>3485</v>
      </c>
      <c r="D551" s="34" t="s">
        <v>3486</v>
      </c>
      <c r="E551" s="33" t="s">
        <v>712</v>
      </c>
      <c r="F551" s="33" t="s">
        <v>3487</v>
      </c>
      <c r="G551" s="40" t="s">
        <v>70</v>
      </c>
      <c r="H551" s="35">
        <v>26089</v>
      </c>
      <c r="I551" s="35">
        <v>1000</v>
      </c>
      <c r="J551" s="33" t="s">
        <v>3488</v>
      </c>
      <c r="K551" s="33" t="s">
        <v>3489</v>
      </c>
      <c r="L551" s="33" t="s">
        <v>3490</v>
      </c>
      <c r="M551" s="33" t="s">
        <v>3436</v>
      </c>
      <c r="N551" s="45"/>
    </row>
    <row r="552" s="1" customFormat="1" ht="115" customHeight="1" spans="1:14">
      <c r="A552" s="30">
        <f>SUBTOTAL(103,$C$7:C552)*1</f>
        <v>521</v>
      </c>
      <c r="B552" s="33" t="s">
        <v>3491</v>
      </c>
      <c r="C552" s="33" t="s">
        <v>3492</v>
      </c>
      <c r="D552" s="34" t="s">
        <v>3493</v>
      </c>
      <c r="E552" s="33" t="s">
        <v>130</v>
      </c>
      <c r="F552" s="33" t="s">
        <v>3494</v>
      </c>
      <c r="G552" s="40" t="s">
        <v>70</v>
      </c>
      <c r="H552" s="35">
        <v>62077.88</v>
      </c>
      <c r="I552" s="35">
        <v>35000</v>
      </c>
      <c r="J552" s="33" t="s">
        <v>3495</v>
      </c>
      <c r="K552" s="33" t="s">
        <v>3496</v>
      </c>
      <c r="L552" s="33" t="s">
        <v>3497</v>
      </c>
      <c r="M552" s="33" t="s">
        <v>3436</v>
      </c>
      <c r="N552" s="45"/>
    </row>
    <row r="553" s="1" customFormat="1" ht="115" customHeight="1" spans="1:14">
      <c r="A553" s="30">
        <f>SUBTOTAL(103,$C$7:C553)*1</f>
        <v>522</v>
      </c>
      <c r="B553" s="33" t="s">
        <v>3498</v>
      </c>
      <c r="C553" s="33" t="s">
        <v>3499</v>
      </c>
      <c r="D553" s="34" t="s">
        <v>3500</v>
      </c>
      <c r="E553" s="33" t="s">
        <v>130</v>
      </c>
      <c r="F553" s="33" t="s">
        <v>3501</v>
      </c>
      <c r="G553" s="31" t="s">
        <v>30</v>
      </c>
      <c r="H553" s="35">
        <v>95454</v>
      </c>
      <c r="I553" s="35">
        <v>5000</v>
      </c>
      <c r="J553" s="33" t="s">
        <v>3502</v>
      </c>
      <c r="K553" s="33" t="s">
        <v>3503</v>
      </c>
      <c r="L553" s="33" t="s">
        <v>3504</v>
      </c>
      <c r="M553" s="33" t="s">
        <v>3436</v>
      </c>
      <c r="N553" s="45"/>
    </row>
    <row r="554" s="1" customFormat="1" ht="115" customHeight="1" spans="1:14">
      <c r="A554" s="30">
        <f>SUBTOTAL(103,$C$7:C554)*1</f>
        <v>523</v>
      </c>
      <c r="B554" s="33" t="s">
        <v>3505</v>
      </c>
      <c r="C554" s="33" t="s">
        <v>3506</v>
      </c>
      <c r="D554" s="34" t="s">
        <v>3507</v>
      </c>
      <c r="E554" s="33" t="s">
        <v>130</v>
      </c>
      <c r="F554" s="33" t="s">
        <v>3508</v>
      </c>
      <c r="G554" s="31" t="s">
        <v>99</v>
      </c>
      <c r="H554" s="35">
        <v>390361</v>
      </c>
      <c r="I554" s="35">
        <v>80000</v>
      </c>
      <c r="J554" s="33" t="s">
        <v>3509</v>
      </c>
      <c r="K554" s="33" t="s">
        <v>3510</v>
      </c>
      <c r="L554" s="33" t="s">
        <v>3511</v>
      </c>
      <c r="M554" s="33" t="s">
        <v>3436</v>
      </c>
      <c r="N554" s="45"/>
    </row>
    <row r="555" s="1" customFormat="1" ht="115" customHeight="1" spans="1:14">
      <c r="A555" s="30">
        <f>SUBTOTAL(103,$C$7:C555)*1</f>
        <v>524</v>
      </c>
      <c r="B555" s="33" t="s">
        <v>3512</v>
      </c>
      <c r="C555" s="33" t="s">
        <v>3513</v>
      </c>
      <c r="D555" s="34" t="s">
        <v>3514</v>
      </c>
      <c r="E555" s="33" t="s">
        <v>130</v>
      </c>
      <c r="F555" s="33" t="s">
        <v>3515</v>
      </c>
      <c r="G555" s="31" t="s">
        <v>99</v>
      </c>
      <c r="H555" s="35">
        <v>163067</v>
      </c>
      <c r="I555" s="35">
        <v>70000</v>
      </c>
      <c r="J555" s="33" t="s">
        <v>3516</v>
      </c>
      <c r="K555" s="33" t="s">
        <v>3510</v>
      </c>
      <c r="L555" s="33" t="s">
        <v>3517</v>
      </c>
      <c r="M555" s="33" t="s">
        <v>3436</v>
      </c>
      <c r="N555" s="45"/>
    </row>
    <row r="556" s="1" customFormat="1" ht="115" customHeight="1" spans="1:14">
      <c r="A556" s="30">
        <f>SUBTOTAL(103,$C$7:C556)*1</f>
        <v>525</v>
      </c>
      <c r="B556" s="33" t="s">
        <v>3518</v>
      </c>
      <c r="C556" s="33" t="s">
        <v>3519</v>
      </c>
      <c r="D556" s="34" t="s">
        <v>3520</v>
      </c>
      <c r="E556" s="33" t="s">
        <v>3521</v>
      </c>
      <c r="F556" s="33" t="s">
        <v>3522</v>
      </c>
      <c r="G556" s="40" t="s">
        <v>70</v>
      </c>
      <c r="H556" s="35">
        <v>149200</v>
      </c>
      <c r="I556" s="35">
        <v>3000</v>
      </c>
      <c r="J556" s="33" t="s">
        <v>3523</v>
      </c>
      <c r="K556" s="33" t="s">
        <v>3524</v>
      </c>
      <c r="L556" s="33" t="s">
        <v>3525</v>
      </c>
      <c r="M556" s="33" t="s">
        <v>3436</v>
      </c>
      <c r="N556" s="45"/>
    </row>
    <row r="557" s="1" customFormat="1" ht="115" customHeight="1" spans="1:14">
      <c r="A557" s="30">
        <f>SUBTOTAL(103,$C$7:C557)*1</f>
        <v>526</v>
      </c>
      <c r="B557" s="33" t="s">
        <v>3526</v>
      </c>
      <c r="C557" s="33" t="s">
        <v>3527</v>
      </c>
      <c r="D557" s="34" t="s">
        <v>3528</v>
      </c>
      <c r="E557" s="33" t="s">
        <v>677</v>
      </c>
      <c r="F557" s="33" t="s">
        <v>3529</v>
      </c>
      <c r="G557" s="33" t="s">
        <v>99</v>
      </c>
      <c r="H557" s="35">
        <v>45537</v>
      </c>
      <c r="I557" s="35">
        <v>100</v>
      </c>
      <c r="J557" s="33" t="s">
        <v>3530</v>
      </c>
      <c r="K557" s="33" t="s">
        <v>3531</v>
      </c>
      <c r="L557" s="33" t="s">
        <v>3532</v>
      </c>
      <c r="M557" s="33" t="s">
        <v>3436</v>
      </c>
      <c r="N557" s="45"/>
    </row>
    <row r="558" s="1" customFormat="1" ht="115" customHeight="1" spans="1:14">
      <c r="A558" s="30">
        <f>SUBTOTAL(103,$C$7:C558)*1</f>
        <v>527</v>
      </c>
      <c r="B558" s="33" t="s">
        <v>3533</v>
      </c>
      <c r="C558" s="33" t="s">
        <v>3534</v>
      </c>
      <c r="D558" s="34" t="s">
        <v>3535</v>
      </c>
      <c r="E558" s="33" t="s">
        <v>791</v>
      </c>
      <c r="F558" s="33" t="s">
        <v>3536</v>
      </c>
      <c r="G558" s="40" t="s">
        <v>92</v>
      </c>
      <c r="H558" s="35">
        <v>130000</v>
      </c>
      <c r="I558" s="35">
        <v>10000</v>
      </c>
      <c r="J558" s="33" t="s">
        <v>3537</v>
      </c>
      <c r="K558" s="33" t="s">
        <v>3538</v>
      </c>
      <c r="L558" s="33" t="s">
        <v>3539</v>
      </c>
      <c r="M558" s="33" t="s">
        <v>3436</v>
      </c>
      <c r="N558" s="45"/>
    </row>
    <row r="559" s="1" customFormat="1" ht="115" customHeight="1" spans="1:14">
      <c r="A559" s="30">
        <f>SUBTOTAL(103,$C$7:C559)*1</f>
        <v>528</v>
      </c>
      <c r="B559" s="33" t="s">
        <v>3540</v>
      </c>
      <c r="C559" s="33" t="s">
        <v>3541</v>
      </c>
      <c r="D559" s="34" t="s">
        <v>3542</v>
      </c>
      <c r="E559" s="33" t="s">
        <v>791</v>
      </c>
      <c r="F559" s="33" t="s">
        <v>3543</v>
      </c>
      <c r="G559" s="40" t="s">
        <v>92</v>
      </c>
      <c r="H559" s="35">
        <v>105000</v>
      </c>
      <c r="I559" s="35">
        <v>20000</v>
      </c>
      <c r="J559" s="33" t="s">
        <v>3537</v>
      </c>
      <c r="K559" s="33" t="s">
        <v>3544</v>
      </c>
      <c r="L559" s="33" t="s">
        <v>3545</v>
      </c>
      <c r="M559" s="33" t="s">
        <v>3436</v>
      </c>
      <c r="N559" s="45"/>
    </row>
    <row r="560" s="1" customFormat="1" ht="115" customHeight="1" spans="1:14">
      <c r="A560" s="30">
        <f>SUBTOTAL(103,$C$7:C560)*1</f>
        <v>529</v>
      </c>
      <c r="B560" s="33" t="s">
        <v>3546</v>
      </c>
      <c r="C560" s="33" t="s">
        <v>3547</v>
      </c>
      <c r="D560" s="34" t="s">
        <v>3548</v>
      </c>
      <c r="E560" s="33" t="s">
        <v>791</v>
      </c>
      <c r="F560" s="33" t="s">
        <v>3549</v>
      </c>
      <c r="G560" s="40" t="s">
        <v>70</v>
      </c>
      <c r="H560" s="35">
        <v>71000</v>
      </c>
      <c r="I560" s="35">
        <v>20000</v>
      </c>
      <c r="J560" s="33" t="s">
        <v>3550</v>
      </c>
      <c r="K560" s="33" t="s">
        <v>3551</v>
      </c>
      <c r="L560" s="33" t="s">
        <v>3552</v>
      </c>
      <c r="M560" s="33" t="s">
        <v>3436</v>
      </c>
      <c r="N560" s="45"/>
    </row>
    <row r="561" s="1" customFormat="1" ht="115" customHeight="1" spans="1:14">
      <c r="A561" s="30">
        <f>SUBTOTAL(103,$C$7:C561)*1</f>
        <v>530</v>
      </c>
      <c r="B561" s="33" t="s">
        <v>3553</v>
      </c>
      <c r="C561" s="33" t="s">
        <v>3554</v>
      </c>
      <c r="D561" s="34" t="s">
        <v>3555</v>
      </c>
      <c r="E561" s="33" t="s">
        <v>791</v>
      </c>
      <c r="F561" s="33" t="s">
        <v>3556</v>
      </c>
      <c r="G561" s="33" t="s">
        <v>70</v>
      </c>
      <c r="H561" s="35">
        <v>83000</v>
      </c>
      <c r="I561" s="35">
        <v>20000</v>
      </c>
      <c r="J561" s="33" t="s">
        <v>3557</v>
      </c>
      <c r="K561" s="33" t="s">
        <v>3558</v>
      </c>
      <c r="L561" s="33" t="s">
        <v>3559</v>
      </c>
      <c r="M561" s="33" t="s">
        <v>3436</v>
      </c>
      <c r="N561" s="45"/>
    </row>
    <row r="562" s="1" customFormat="1" ht="115" customHeight="1" spans="1:14">
      <c r="A562" s="30">
        <f>SUBTOTAL(103,$C$7:C562)*1</f>
        <v>531</v>
      </c>
      <c r="B562" s="33" t="s">
        <v>3560</v>
      </c>
      <c r="C562" s="33" t="s">
        <v>3561</v>
      </c>
      <c r="D562" s="34" t="s">
        <v>3562</v>
      </c>
      <c r="E562" s="33" t="s">
        <v>791</v>
      </c>
      <c r="F562" s="33" t="s">
        <v>3563</v>
      </c>
      <c r="G562" s="31" t="s">
        <v>99</v>
      </c>
      <c r="H562" s="35">
        <v>71123</v>
      </c>
      <c r="I562" s="35">
        <v>5000</v>
      </c>
      <c r="J562" s="33" t="s">
        <v>3461</v>
      </c>
      <c r="K562" s="33" t="s">
        <v>3462</v>
      </c>
      <c r="L562" s="33" t="s">
        <v>3564</v>
      </c>
      <c r="M562" s="33" t="s">
        <v>3436</v>
      </c>
      <c r="N562" s="45"/>
    </row>
    <row r="563" s="1" customFormat="1" ht="115" customHeight="1" spans="1:14">
      <c r="A563" s="30">
        <f>SUBTOTAL(103,$C$7:C563)*1</f>
        <v>532</v>
      </c>
      <c r="B563" s="33" t="s">
        <v>3565</v>
      </c>
      <c r="C563" s="33" t="s">
        <v>3565</v>
      </c>
      <c r="D563" s="34" t="s">
        <v>3566</v>
      </c>
      <c r="E563" s="33" t="s">
        <v>799</v>
      </c>
      <c r="F563" s="33" t="s">
        <v>3567</v>
      </c>
      <c r="G563" s="40" t="s">
        <v>70</v>
      </c>
      <c r="H563" s="35">
        <v>272216</v>
      </c>
      <c r="I563" s="35">
        <v>150000</v>
      </c>
      <c r="J563" s="33" t="s">
        <v>3568</v>
      </c>
      <c r="K563" s="33" t="s">
        <v>3569</v>
      </c>
      <c r="L563" s="72" t="s">
        <v>3570</v>
      </c>
      <c r="M563" s="33" t="s">
        <v>3436</v>
      </c>
      <c r="N563" s="45"/>
    </row>
    <row r="564" s="1" customFormat="1" ht="115" customHeight="1" spans="1:14">
      <c r="A564" s="30">
        <f>SUBTOTAL(103,$C$7:C564)*1</f>
        <v>533</v>
      </c>
      <c r="B564" s="33" t="s">
        <v>3571</v>
      </c>
      <c r="C564" s="33" t="s">
        <v>3572</v>
      </c>
      <c r="D564" s="34" t="s">
        <v>3573</v>
      </c>
      <c r="E564" s="33" t="s">
        <v>799</v>
      </c>
      <c r="F564" s="33" t="s">
        <v>3574</v>
      </c>
      <c r="G564" s="40" t="s">
        <v>70</v>
      </c>
      <c r="H564" s="35">
        <v>12000</v>
      </c>
      <c r="I564" s="35">
        <v>1000</v>
      </c>
      <c r="J564" s="33" t="s">
        <v>298</v>
      </c>
      <c r="K564" s="33" t="s">
        <v>3575</v>
      </c>
      <c r="L564" s="33" t="s">
        <v>3576</v>
      </c>
      <c r="M564" s="33" t="s">
        <v>3436</v>
      </c>
      <c r="N564" s="45"/>
    </row>
    <row r="565" s="1" customFormat="1" ht="115" customHeight="1" spans="1:14">
      <c r="A565" s="30">
        <f>SUBTOTAL(103,$C$7:C565)*1</f>
        <v>534</v>
      </c>
      <c r="B565" s="33" t="s">
        <v>3577</v>
      </c>
      <c r="C565" s="33" t="s">
        <v>3578</v>
      </c>
      <c r="D565" s="34" t="s">
        <v>3579</v>
      </c>
      <c r="E565" s="33" t="s">
        <v>799</v>
      </c>
      <c r="F565" s="33" t="s">
        <v>3580</v>
      </c>
      <c r="G565" s="40" t="s">
        <v>70</v>
      </c>
      <c r="H565" s="35">
        <v>10000</v>
      </c>
      <c r="I565" s="35">
        <v>2000</v>
      </c>
      <c r="J565" s="33" t="s">
        <v>3581</v>
      </c>
      <c r="K565" s="33" t="s">
        <v>3582</v>
      </c>
      <c r="L565" s="33" t="s">
        <v>3583</v>
      </c>
      <c r="M565" s="33" t="s">
        <v>3436</v>
      </c>
      <c r="N565" s="45"/>
    </row>
    <row r="566" s="1" customFormat="1" ht="115" customHeight="1" spans="1:14">
      <c r="A566" s="30">
        <f>SUBTOTAL(103,$C$7:C566)*1</f>
        <v>535</v>
      </c>
      <c r="B566" s="33" t="s">
        <v>3584</v>
      </c>
      <c r="C566" s="33" t="s">
        <v>3585</v>
      </c>
      <c r="D566" s="34" t="s">
        <v>3586</v>
      </c>
      <c r="E566" s="33" t="s">
        <v>799</v>
      </c>
      <c r="F566" s="33" t="s">
        <v>3587</v>
      </c>
      <c r="G566" s="40" t="s">
        <v>92</v>
      </c>
      <c r="H566" s="35">
        <v>102000</v>
      </c>
      <c r="I566" s="35">
        <v>20000</v>
      </c>
      <c r="J566" s="33" t="s">
        <v>3588</v>
      </c>
      <c r="K566" s="33" t="s">
        <v>3589</v>
      </c>
      <c r="L566" s="33" t="s">
        <v>3590</v>
      </c>
      <c r="M566" s="33" t="s">
        <v>3436</v>
      </c>
      <c r="N566" s="45"/>
    </row>
    <row r="567" s="1" customFormat="1" ht="130" customHeight="1" spans="1:14">
      <c r="A567" s="30">
        <f>SUBTOTAL(103,$C$7:C567)*1</f>
        <v>536</v>
      </c>
      <c r="B567" s="33" t="s">
        <v>3591</v>
      </c>
      <c r="C567" s="33" t="s">
        <v>3592</v>
      </c>
      <c r="D567" s="34" t="s">
        <v>3593</v>
      </c>
      <c r="E567" s="33" t="s">
        <v>807</v>
      </c>
      <c r="F567" s="33" t="s">
        <v>3594</v>
      </c>
      <c r="G567" s="40" t="s">
        <v>70</v>
      </c>
      <c r="H567" s="35">
        <v>130000</v>
      </c>
      <c r="I567" s="35">
        <v>1000</v>
      </c>
      <c r="J567" s="33" t="s">
        <v>3595</v>
      </c>
      <c r="K567" s="33" t="s">
        <v>3582</v>
      </c>
      <c r="L567" s="33" t="s">
        <v>3596</v>
      </c>
      <c r="M567" s="33" t="s">
        <v>3436</v>
      </c>
      <c r="N567" s="45"/>
    </row>
    <row r="568" s="1" customFormat="1" ht="115" customHeight="1" spans="1:14">
      <c r="A568" s="30">
        <f>SUBTOTAL(103,$C$7:C568)*1</f>
        <v>537</v>
      </c>
      <c r="B568" s="33" t="s">
        <v>3597</v>
      </c>
      <c r="C568" s="33" t="s">
        <v>3597</v>
      </c>
      <c r="D568" s="34" t="s">
        <v>3598</v>
      </c>
      <c r="E568" s="33" t="s">
        <v>1497</v>
      </c>
      <c r="F568" s="33" t="s">
        <v>3599</v>
      </c>
      <c r="G568" s="40" t="s">
        <v>70</v>
      </c>
      <c r="H568" s="35">
        <v>34490</v>
      </c>
      <c r="I568" s="35">
        <v>14800</v>
      </c>
      <c r="J568" s="33" t="s">
        <v>3600</v>
      </c>
      <c r="K568" s="33" t="s">
        <v>1256</v>
      </c>
      <c r="L568" s="33" t="s">
        <v>3601</v>
      </c>
      <c r="M568" s="33" t="s">
        <v>3436</v>
      </c>
      <c r="N568" s="45"/>
    </row>
    <row r="569" s="1" customFormat="1" ht="115" customHeight="1" spans="1:14">
      <c r="A569" s="30">
        <f>SUBTOTAL(103,$C$7:C569)*1</f>
        <v>538</v>
      </c>
      <c r="B569" s="33" t="s">
        <v>3602</v>
      </c>
      <c r="C569" s="33" t="s">
        <v>3602</v>
      </c>
      <c r="D569" s="34" t="s">
        <v>3603</v>
      </c>
      <c r="E569" s="33" t="s">
        <v>527</v>
      </c>
      <c r="F569" s="33" t="s">
        <v>3604</v>
      </c>
      <c r="G569" s="33" t="s">
        <v>99</v>
      </c>
      <c r="H569" s="35">
        <v>17034</v>
      </c>
      <c r="I569" s="35">
        <v>3000</v>
      </c>
      <c r="J569" s="33" t="s">
        <v>3605</v>
      </c>
      <c r="K569" s="33" t="s">
        <v>3606</v>
      </c>
      <c r="L569" s="33" t="s">
        <v>3607</v>
      </c>
      <c r="M569" s="33" t="s">
        <v>3436</v>
      </c>
      <c r="N569" s="45"/>
    </row>
    <row r="570" s="1" customFormat="1" ht="115" customHeight="1" spans="1:14">
      <c r="A570" s="30">
        <f>SUBTOTAL(103,$C$7:C570)*1</f>
        <v>539</v>
      </c>
      <c r="B570" s="33" t="s">
        <v>3608</v>
      </c>
      <c r="C570" s="33" t="s">
        <v>3608</v>
      </c>
      <c r="D570" s="34" t="s">
        <v>3609</v>
      </c>
      <c r="E570" s="33" t="s">
        <v>527</v>
      </c>
      <c r="F570" s="33" t="s">
        <v>3610</v>
      </c>
      <c r="G570" s="31" t="s">
        <v>30</v>
      </c>
      <c r="H570" s="35">
        <v>26859</v>
      </c>
      <c r="I570" s="35">
        <v>100</v>
      </c>
      <c r="J570" s="33" t="s">
        <v>3611</v>
      </c>
      <c r="K570" s="33" t="s">
        <v>1256</v>
      </c>
      <c r="L570" s="33" t="s">
        <v>3612</v>
      </c>
      <c r="M570" s="33" t="s">
        <v>3436</v>
      </c>
      <c r="N570" s="45"/>
    </row>
    <row r="571" s="1" customFormat="1" ht="115" customHeight="1" spans="1:14">
      <c r="A571" s="30">
        <f>SUBTOTAL(103,$C$7:C571)*1</f>
        <v>540</v>
      </c>
      <c r="B571" s="33" t="s">
        <v>3613</v>
      </c>
      <c r="C571" s="33" t="s">
        <v>3614</v>
      </c>
      <c r="D571" s="34" t="s">
        <v>3615</v>
      </c>
      <c r="E571" s="33" t="s">
        <v>506</v>
      </c>
      <c r="F571" s="33" t="s">
        <v>3616</v>
      </c>
      <c r="G571" s="33" t="s">
        <v>30</v>
      </c>
      <c r="H571" s="35">
        <v>45960</v>
      </c>
      <c r="I571" s="35">
        <v>2000</v>
      </c>
      <c r="J571" s="33" t="s">
        <v>3617</v>
      </c>
      <c r="K571" s="33" t="s">
        <v>3618</v>
      </c>
      <c r="L571" s="33" t="s">
        <v>3619</v>
      </c>
      <c r="M571" s="33" t="s">
        <v>3436</v>
      </c>
      <c r="N571" s="45"/>
    </row>
    <row r="572" s="1" customFormat="1" ht="115" customHeight="1" spans="1:14">
      <c r="A572" s="30">
        <f>SUBTOTAL(103,$C$7:C572)*1</f>
        <v>541</v>
      </c>
      <c r="B572" s="33" t="s">
        <v>3620</v>
      </c>
      <c r="C572" s="33" t="s">
        <v>3620</v>
      </c>
      <c r="D572" s="34" t="s">
        <v>3621</v>
      </c>
      <c r="E572" s="33" t="s">
        <v>668</v>
      </c>
      <c r="F572" s="33" t="s">
        <v>3622</v>
      </c>
      <c r="G572" s="33" t="s">
        <v>99</v>
      </c>
      <c r="H572" s="35">
        <v>10000</v>
      </c>
      <c r="I572" s="35">
        <v>2000</v>
      </c>
      <c r="J572" s="33" t="s">
        <v>3623</v>
      </c>
      <c r="K572" s="33" t="s">
        <v>3624</v>
      </c>
      <c r="L572" s="33" t="s">
        <v>3625</v>
      </c>
      <c r="M572" s="33" t="s">
        <v>3436</v>
      </c>
      <c r="N572" s="45"/>
    </row>
    <row r="573" s="1" customFormat="1" ht="115" customHeight="1" spans="1:14">
      <c r="A573" s="30">
        <f>SUBTOTAL(103,$C$7:C573)*1</f>
        <v>542</v>
      </c>
      <c r="B573" s="33" t="s">
        <v>3626</v>
      </c>
      <c r="C573" s="33" t="s">
        <v>3627</v>
      </c>
      <c r="D573" s="34" t="s">
        <v>3628</v>
      </c>
      <c r="E573" s="33" t="s">
        <v>849</v>
      </c>
      <c r="F573" s="33" t="s">
        <v>3629</v>
      </c>
      <c r="G573" s="33" t="s">
        <v>30</v>
      </c>
      <c r="H573" s="35">
        <v>30000</v>
      </c>
      <c r="I573" s="35">
        <v>1000</v>
      </c>
      <c r="J573" s="33" t="s">
        <v>3630</v>
      </c>
      <c r="K573" s="33" t="s">
        <v>3631</v>
      </c>
      <c r="L573" s="33" t="s">
        <v>3632</v>
      </c>
      <c r="M573" s="33" t="s">
        <v>3436</v>
      </c>
      <c r="N573" s="45"/>
    </row>
    <row r="574" s="1" customFormat="1" ht="115" customHeight="1" spans="1:14">
      <c r="A574" s="30">
        <f>SUBTOTAL(103,$C$7:C574)*1</f>
        <v>543</v>
      </c>
      <c r="B574" s="33" t="s">
        <v>3633</v>
      </c>
      <c r="C574" s="33" t="s">
        <v>3634</v>
      </c>
      <c r="D574" s="34" t="s">
        <v>3635</v>
      </c>
      <c r="E574" s="33" t="s">
        <v>857</v>
      </c>
      <c r="F574" s="33" t="s">
        <v>3636</v>
      </c>
      <c r="G574" s="31" t="s">
        <v>123</v>
      </c>
      <c r="H574" s="35">
        <v>80000</v>
      </c>
      <c r="I574" s="35">
        <v>5000</v>
      </c>
      <c r="J574" s="33" t="s">
        <v>3637</v>
      </c>
      <c r="K574" s="33" t="s">
        <v>3638</v>
      </c>
      <c r="L574" s="33" t="s">
        <v>3639</v>
      </c>
      <c r="M574" s="33" t="s">
        <v>3436</v>
      </c>
      <c r="N574" s="45"/>
    </row>
    <row r="575" s="1" customFormat="1" ht="115" customHeight="1" spans="1:14">
      <c r="A575" s="30">
        <f>SUBTOTAL(103,$C$7:C575)*1</f>
        <v>544</v>
      </c>
      <c r="B575" s="33" t="s">
        <v>3640</v>
      </c>
      <c r="C575" s="33" t="s">
        <v>3641</v>
      </c>
      <c r="D575" s="34" t="s">
        <v>3642</v>
      </c>
      <c r="E575" s="33" t="s">
        <v>857</v>
      </c>
      <c r="F575" s="33" t="s">
        <v>3643</v>
      </c>
      <c r="G575" s="40" t="s">
        <v>70</v>
      </c>
      <c r="H575" s="35">
        <v>50103</v>
      </c>
      <c r="I575" s="35">
        <v>30000</v>
      </c>
      <c r="J575" s="33" t="s">
        <v>3644</v>
      </c>
      <c r="K575" s="33" t="s">
        <v>3645</v>
      </c>
      <c r="L575" s="33" t="s">
        <v>3646</v>
      </c>
      <c r="M575" s="33" t="s">
        <v>3436</v>
      </c>
      <c r="N575" s="45"/>
    </row>
    <row r="576" s="1" customFormat="1" ht="115" customHeight="1" spans="1:14">
      <c r="A576" s="30">
        <f>SUBTOTAL(103,$C$7:C576)*1</f>
        <v>545</v>
      </c>
      <c r="B576" s="33" t="s">
        <v>3647</v>
      </c>
      <c r="C576" s="33" t="s">
        <v>3648</v>
      </c>
      <c r="D576" s="34" t="s">
        <v>3649</v>
      </c>
      <c r="E576" s="33" t="s">
        <v>857</v>
      </c>
      <c r="F576" s="33" t="s">
        <v>3650</v>
      </c>
      <c r="G576" s="31" t="s">
        <v>99</v>
      </c>
      <c r="H576" s="35">
        <v>60000</v>
      </c>
      <c r="I576" s="35">
        <v>3000</v>
      </c>
      <c r="J576" s="33" t="s">
        <v>3651</v>
      </c>
      <c r="K576" s="33" t="s">
        <v>3652</v>
      </c>
      <c r="L576" s="33" t="s">
        <v>3653</v>
      </c>
      <c r="M576" s="33" t="s">
        <v>3436</v>
      </c>
      <c r="N576" s="45"/>
    </row>
    <row r="577" s="1" customFormat="1" ht="115" customHeight="1" spans="1:14">
      <c r="A577" s="30">
        <f>SUBTOTAL(103,$C$7:C577)*1</f>
        <v>546</v>
      </c>
      <c r="B577" s="33" t="s">
        <v>3654</v>
      </c>
      <c r="C577" s="33" t="s">
        <v>3655</v>
      </c>
      <c r="D577" s="34" t="s">
        <v>3656</v>
      </c>
      <c r="E577" s="33" t="s">
        <v>857</v>
      </c>
      <c r="F577" s="33" t="s">
        <v>3657</v>
      </c>
      <c r="G577" s="33" t="s">
        <v>43</v>
      </c>
      <c r="H577" s="35">
        <v>53000</v>
      </c>
      <c r="I577" s="35">
        <v>2000</v>
      </c>
      <c r="J577" s="33" t="s">
        <v>3658</v>
      </c>
      <c r="K577" s="33" t="s">
        <v>3659</v>
      </c>
      <c r="L577" s="33" t="s">
        <v>3660</v>
      </c>
      <c r="M577" s="33" t="s">
        <v>3436</v>
      </c>
      <c r="N577" s="45"/>
    </row>
    <row r="578" s="1" customFormat="1" ht="115" customHeight="1" spans="1:14">
      <c r="A578" s="30">
        <f>SUBTOTAL(103,$C$7:C578)*1</f>
        <v>547</v>
      </c>
      <c r="B578" s="33" t="s">
        <v>3661</v>
      </c>
      <c r="C578" s="33" t="s">
        <v>3662</v>
      </c>
      <c r="D578" s="34" t="s">
        <v>3663</v>
      </c>
      <c r="E578" s="33" t="s">
        <v>857</v>
      </c>
      <c r="F578" s="33" t="s">
        <v>3664</v>
      </c>
      <c r="G578" s="31" t="s">
        <v>30</v>
      </c>
      <c r="H578" s="35">
        <v>91500</v>
      </c>
      <c r="I578" s="35">
        <v>3000</v>
      </c>
      <c r="J578" s="33" t="s">
        <v>3665</v>
      </c>
      <c r="K578" s="33" t="s">
        <v>3666</v>
      </c>
      <c r="L578" s="33" t="s">
        <v>3667</v>
      </c>
      <c r="M578" s="33" t="s">
        <v>3436</v>
      </c>
      <c r="N578" s="45"/>
    </row>
    <row r="579" s="1" customFormat="1" ht="115" customHeight="1" spans="1:14">
      <c r="A579" s="30">
        <f>SUBTOTAL(103,$C$7:C579)*1</f>
        <v>548</v>
      </c>
      <c r="B579" s="33" t="s">
        <v>3668</v>
      </c>
      <c r="C579" s="33" t="s">
        <v>3669</v>
      </c>
      <c r="D579" s="34" t="s">
        <v>3670</v>
      </c>
      <c r="E579" s="33" t="s">
        <v>857</v>
      </c>
      <c r="F579" s="33" t="s">
        <v>3671</v>
      </c>
      <c r="G579" s="33" t="s">
        <v>30</v>
      </c>
      <c r="H579" s="35">
        <v>56385</v>
      </c>
      <c r="I579" s="35">
        <v>3000</v>
      </c>
      <c r="J579" s="33" t="s">
        <v>3672</v>
      </c>
      <c r="K579" s="33" t="s">
        <v>3673</v>
      </c>
      <c r="L579" s="33" t="s">
        <v>3674</v>
      </c>
      <c r="M579" s="33" t="s">
        <v>3436</v>
      </c>
      <c r="N579" s="45"/>
    </row>
    <row r="580" s="1" customFormat="1" ht="115" customHeight="1" spans="1:14">
      <c r="A580" s="30">
        <f>SUBTOTAL(103,$C$7:C580)*1</f>
        <v>549</v>
      </c>
      <c r="B580" s="33" t="s">
        <v>3675</v>
      </c>
      <c r="C580" s="33" t="s">
        <v>3676</v>
      </c>
      <c r="D580" s="34" t="s">
        <v>3677</v>
      </c>
      <c r="E580" s="33" t="s">
        <v>857</v>
      </c>
      <c r="F580" s="33" t="s">
        <v>3678</v>
      </c>
      <c r="G580" s="31" t="s">
        <v>99</v>
      </c>
      <c r="H580" s="35">
        <v>35000</v>
      </c>
      <c r="I580" s="35">
        <v>10000</v>
      </c>
      <c r="J580" s="33" t="s">
        <v>3679</v>
      </c>
      <c r="K580" s="33" t="s">
        <v>3551</v>
      </c>
      <c r="L580" s="33" t="s">
        <v>3680</v>
      </c>
      <c r="M580" s="33" t="s">
        <v>3436</v>
      </c>
      <c r="N580" s="45"/>
    </row>
    <row r="581" s="8" customFormat="1" ht="115" customHeight="1" spans="1:14">
      <c r="A581" s="30">
        <f>SUBTOTAL(103,$C$7:C581)*1</f>
        <v>550</v>
      </c>
      <c r="B581" s="33" t="s">
        <v>3681</v>
      </c>
      <c r="C581" s="33" t="s">
        <v>3682</v>
      </c>
      <c r="D581" s="33" t="s">
        <v>3683</v>
      </c>
      <c r="E581" s="34" t="s">
        <v>195</v>
      </c>
      <c r="F581" s="33" t="s">
        <v>3684</v>
      </c>
      <c r="G581" s="33" t="s">
        <v>3685</v>
      </c>
      <c r="H581" s="52">
        <v>138680</v>
      </c>
      <c r="I581" s="35">
        <v>6000</v>
      </c>
      <c r="J581" s="33" t="s">
        <v>3686</v>
      </c>
      <c r="K581" s="33" t="s">
        <v>3687</v>
      </c>
      <c r="L581" s="47" t="s">
        <v>3688</v>
      </c>
      <c r="M581" s="33" t="s">
        <v>3436</v>
      </c>
      <c r="N581" s="45"/>
    </row>
    <row r="582" s="1" customFormat="1" ht="115" customHeight="1" spans="1:14">
      <c r="A582" s="30">
        <f>SUBTOTAL(103,$C$7:C582)*1</f>
        <v>551</v>
      </c>
      <c r="B582" s="33" t="s">
        <v>3689</v>
      </c>
      <c r="C582" s="33" t="s">
        <v>3690</v>
      </c>
      <c r="D582" s="34" t="s">
        <v>3691</v>
      </c>
      <c r="E582" s="33" t="s">
        <v>573</v>
      </c>
      <c r="F582" s="33" t="s">
        <v>3692</v>
      </c>
      <c r="G582" s="33" t="s">
        <v>99</v>
      </c>
      <c r="H582" s="35">
        <v>35715</v>
      </c>
      <c r="I582" s="35">
        <v>1000</v>
      </c>
      <c r="J582" s="33" t="s">
        <v>3693</v>
      </c>
      <c r="K582" s="33" t="s">
        <v>3694</v>
      </c>
      <c r="L582" s="33" t="s">
        <v>3504</v>
      </c>
      <c r="M582" s="33" t="s">
        <v>3436</v>
      </c>
      <c r="N582" s="45"/>
    </row>
    <row r="583" s="1" customFormat="1" ht="115" customHeight="1" spans="1:14">
      <c r="A583" s="30">
        <f>SUBTOTAL(103,$C$7:C583)*1</f>
        <v>552</v>
      </c>
      <c r="B583" s="33" t="s">
        <v>3695</v>
      </c>
      <c r="C583" s="33" t="s">
        <v>3696</v>
      </c>
      <c r="D583" s="34" t="s">
        <v>3697</v>
      </c>
      <c r="E583" s="33" t="s">
        <v>573</v>
      </c>
      <c r="F583" s="33" t="s">
        <v>3698</v>
      </c>
      <c r="G583" s="31" t="s">
        <v>99</v>
      </c>
      <c r="H583" s="35">
        <v>18274.16</v>
      </c>
      <c r="I583" s="35">
        <v>1000</v>
      </c>
      <c r="J583" s="33" t="s">
        <v>3699</v>
      </c>
      <c r="K583" s="33" t="s">
        <v>3700</v>
      </c>
      <c r="L583" s="33" t="s">
        <v>3674</v>
      </c>
      <c r="M583" s="33" t="s">
        <v>3436</v>
      </c>
      <c r="N583" s="45"/>
    </row>
    <row r="584" s="1" customFormat="1" ht="115" customHeight="1" spans="1:14">
      <c r="A584" s="30">
        <f>SUBTOTAL(103,$C$7:C584)*1</f>
        <v>553</v>
      </c>
      <c r="B584" s="33" t="s">
        <v>3701</v>
      </c>
      <c r="C584" s="33" t="s">
        <v>3702</v>
      </c>
      <c r="D584" s="34" t="s">
        <v>3703</v>
      </c>
      <c r="E584" s="33" t="s">
        <v>573</v>
      </c>
      <c r="F584" s="33" t="s">
        <v>3704</v>
      </c>
      <c r="G584" s="33" t="s">
        <v>43</v>
      </c>
      <c r="H584" s="35">
        <v>40123</v>
      </c>
      <c r="I584" s="35">
        <v>2000</v>
      </c>
      <c r="J584" s="33" t="s">
        <v>3705</v>
      </c>
      <c r="K584" s="33" t="s">
        <v>3706</v>
      </c>
      <c r="L584" s="33" t="s">
        <v>3707</v>
      </c>
      <c r="M584" s="33" t="s">
        <v>3436</v>
      </c>
      <c r="N584" s="45"/>
    </row>
    <row r="585" s="1" customFormat="1" ht="115" customHeight="1" spans="1:14">
      <c r="A585" s="30">
        <f>SUBTOTAL(103,$C$7:C585)*1</f>
        <v>554</v>
      </c>
      <c r="B585" s="33" t="s">
        <v>3708</v>
      </c>
      <c r="C585" s="33" t="s">
        <v>3709</v>
      </c>
      <c r="D585" s="34" t="s">
        <v>3710</v>
      </c>
      <c r="E585" s="33" t="s">
        <v>573</v>
      </c>
      <c r="F585" s="33" t="s">
        <v>3711</v>
      </c>
      <c r="G585" s="33" t="s">
        <v>30</v>
      </c>
      <c r="H585" s="35">
        <v>380000</v>
      </c>
      <c r="I585" s="35">
        <v>10000</v>
      </c>
      <c r="J585" s="33" t="s">
        <v>3712</v>
      </c>
      <c r="K585" s="33" t="s">
        <v>3713</v>
      </c>
      <c r="L585" s="33" t="s">
        <v>3714</v>
      </c>
      <c r="M585" s="33" t="s">
        <v>3436</v>
      </c>
      <c r="N585" s="45"/>
    </row>
    <row r="586" s="1" customFormat="1" ht="115" customHeight="1" spans="1:14">
      <c r="A586" s="30">
        <f>SUBTOTAL(103,$C$7:C586)*1</f>
        <v>555</v>
      </c>
      <c r="B586" s="33" t="s">
        <v>3715</v>
      </c>
      <c r="C586" s="33" t="s">
        <v>3716</v>
      </c>
      <c r="D586" s="34" t="s">
        <v>3717</v>
      </c>
      <c r="E586" s="33" t="s">
        <v>573</v>
      </c>
      <c r="F586" s="33" t="s">
        <v>3718</v>
      </c>
      <c r="G586" s="33" t="s">
        <v>43</v>
      </c>
      <c r="H586" s="35">
        <v>15028</v>
      </c>
      <c r="I586" s="35">
        <v>1000</v>
      </c>
      <c r="J586" s="33" t="s">
        <v>3719</v>
      </c>
      <c r="K586" s="33" t="s">
        <v>3720</v>
      </c>
      <c r="L586" s="33" t="s">
        <v>3674</v>
      </c>
      <c r="M586" s="33" t="s">
        <v>3436</v>
      </c>
      <c r="N586" s="45"/>
    </row>
    <row r="587" s="1" customFormat="1" ht="115" customHeight="1" spans="1:14">
      <c r="A587" s="30">
        <f>SUBTOTAL(103,$C$7:C587)*1</f>
        <v>556</v>
      </c>
      <c r="B587" s="33" t="s">
        <v>3721</v>
      </c>
      <c r="C587" s="33" t="s">
        <v>3722</v>
      </c>
      <c r="D587" s="34" t="s">
        <v>3723</v>
      </c>
      <c r="E587" s="33" t="s">
        <v>573</v>
      </c>
      <c r="F587" s="33" t="s">
        <v>3724</v>
      </c>
      <c r="G587" s="33" t="s">
        <v>30</v>
      </c>
      <c r="H587" s="35">
        <v>17774</v>
      </c>
      <c r="I587" s="35">
        <v>1000</v>
      </c>
      <c r="J587" s="33" t="s">
        <v>3725</v>
      </c>
      <c r="K587" s="33" t="s">
        <v>3720</v>
      </c>
      <c r="L587" s="33" t="s">
        <v>3726</v>
      </c>
      <c r="M587" s="33" t="s">
        <v>3436</v>
      </c>
      <c r="N587" s="45"/>
    </row>
    <row r="588" s="1" customFormat="1" ht="115" customHeight="1" spans="1:14">
      <c r="A588" s="30">
        <f>SUBTOTAL(103,$C$7:C588)*1</f>
        <v>557</v>
      </c>
      <c r="B588" s="33" t="s">
        <v>3727</v>
      </c>
      <c r="C588" s="33" t="s">
        <v>3728</v>
      </c>
      <c r="D588" s="34" t="s">
        <v>3729</v>
      </c>
      <c r="E588" s="33" t="s">
        <v>489</v>
      </c>
      <c r="F588" s="33" t="s">
        <v>3730</v>
      </c>
      <c r="G588" s="33" t="s">
        <v>43</v>
      </c>
      <c r="H588" s="35">
        <v>67199</v>
      </c>
      <c r="I588" s="35">
        <v>2000</v>
      </c>
      <c r="J588" s="33" t="s">
        <v>3731</v>
      </c>
      <c r="K588" s="33" t="s">
        <v>3732</v>
      </c>
      <c r="L588" s="33" t="s">
        <v>3733</v>
      </c>
      <c r="M588" s="33" t="s">
        <v>3436</v>
      </c>
      <c r="N588" s="45"/>
    </row>
    <row r="589" s="1" customFormat="1" ht="115" customHeight="1" spans="1:14">
      <c r="A589" s="30">
        <f>SUBTOTAL(103,$C$7:C589)*1</f>
        <v>558</v>
      </c>
      <c r="B589" s="33" t="s">
        <v>3734</v>
      </c>
      <c r="C589" s="33" t="s">
        <v>3735</v>
      </c>
      <c r="D589" s="34" t="s">
        <v>3736</v>
      </c>
      <c r="E589" s="33" t="s">
        <v>573</v>
      </c>
      <c r="F589" s="33" t="s">
        <v>3737</v>
      </c>
      <c r="G589" s="31" t="s">
        <v>30</v>
      </c>
      <c r="H589" s="35">
        <v>57143</v>
      </c>
      <c r="I589" s="35">
        <v>5000</v>
      </c>
      <c r="J589" s="33" t="s">
        <v>3738</v>
      </c>
      <c r="K589" s="33" t="s">
        <v>3739</v>
      </c>
      <c r="L589" s="33" t="s">
        <v>3733</v>
      </c>
      <c r="M589" s="33" t="s">
        <v>3436</v>
      </c>
      <c r="N589" s="45"/>
    </row>
    <row r="590" s="1" customFormat="1" ht="115" customHeight="1" spans="1:14">
      <c r="A590" s="30">
        <f>SUBTOTAL(103,$C$7:C590)*1</f>
        <v>559</v>
      </c>
      <c r="B590" s="33" t="s">
        <v>3740</v>
      </c>
      <c r="C590" s="33" t="s">
        <v>3741</v>
      </c>
      <c r="D590" s="34" t="s">
        <v>3742</v>
      </c>
      <c r="E590" s="33" t="s">
        <v>1018</v>
      </c>
      <c r="F590" s="33" t="s">
        <v>3743</v>
      </c>
      <c r="G590" s="33" t="s">
        <v>43</v>
      </c>
      <c r="H590" s="35">
        <v>182554.85</v>
      </c>
      <c r="I590" s="35">
        <v>3000</v>
      </c>
      <c r="J590" s="33" t="s">
        <v>3744</v>
      </c>
      <c r="K590" s="33" t="s">
        <v>3745</v>
      </c>
      <c r="L590" s="33" t="s">
        <v>3674</v>
      </c>
      <c r="M590" s="33" t="s">
        <v>3436</v>
      </c>
      <c r="N590" s="45"/>
    </row>
    <row r="591" s="1" customFormat="1" ht="115" customHeight="1" spans="1:14">
      <c r="A591" s="30">
        <f>SUBTOTAL(103,$C$7:C591)*1</f>
        <v>560</v>
      </c>
      <c r="B591" s="33" t="s">
        <v>3746</v>
      </c>
      <c r="C591" s="33" t="s">
        <v>3747</v>
      </c>
      <c r="D591" s="34" t="s">
        <v>3748</v>
      </c>
      <c r="E591" s="33" t="s">
        <v>2045</v>
      </c>
      <c r="F591" s="33" t="s">
        <v>3749</v>
      </c>
      <c r="G591" s="40" t="s">
        <v>92</v>
      </c>
      <c r="H591" s="35">
        <v>11000</v>
      </c>
      <c r="I591" s="35">
        <v>1000</v>
      </c>
      <c r="J591" s="33" t="s">
        <v>298</v>
      </c>
      <c r="K591" s="33" t="s">
        <v>3750</v>
      </c>
      <c r="L591" s="33" t="s">
        <v>3751</v>
      </c>
      <c r="M591" s="33" t="s">
        <v>3436</v>
      </c>
      <c r="N591" s="45"/>
    </row>
    <row r="592" s="1" customFormat="1" ht="115" customHeight="1" spans="1:14">
      <c r="A592" s="30">
        <f>SUBTOTAL(103,$C$7:C592)*1</f>
        <v>561</v>
      </c>
      <c r="B592" s="33" t="s">
        <v>3752</v>
      </c>
      <c r="C592" s="33" t="s">
        <v>3753</v>
      </c>
      <c r="D592" s="34" t="s">
        <v>3754</v>
      </c>
      <c r="E592" s="33" t="s">
        <v>195</v>
      </c>
      <c r="F592" s="33" t="s">
        <v>3755</v>
      </c>
      <c r="G592" s="33" t="s">
        <v>43</v>
      </c>
      <c r="H592" s="35">
        <v>65240</v>
      </c>
      <c r="I592" s="35">
        <v>5000</v>
      </c>
      <c r="J592" s="33" t="s">
        <v>3756</v>
      </c>
      <c r="K592" s="33" t="s">
        <v>1505</v>
      </c>
      <c r="L592" s="33" t="s">
        <v>3757</v>
      </c>
      <c r="M592" s="33" t="s">
        <v>3436</v>
      </c>
      <c r="N592" s="45"/>
    </row>
    <row r="593" s="1" customFormat="1" ht="115" customHeight="1" spans="1:14">
      <c r="A593" s="30">
        <f>SUBTOTAL(103,$C$7:C593)*1</f>
        <v>562</v>
      </c>
      <c r="B593" s="33" t="s">
        <v>3758</v>
      </c>
      <c r="C593" s="33" t="s">
        <v>3759</v>
      </c>
      <c r="D593" s="34" t="s">
        <v>3760</v>
      </c>
      <c r="E593" s="33" t="s">
        <v>195</v>
      </c>
      <c r="F593" s="33" t="s">
        <v>3761</v>
      </c>
      <c r="G593" s="33" t="s">
        <v>30</v>
      </c>
      <c r="H593" s="35">
        <v>27773</v>
      </c>
      <c r="I593" s="35">
        <v>600</v>
      </c>
      <c r="J593" s="33" t="s">
        <v>3762</v>
      </c>
      <c r="K593" s="33" t="s">
        <v>3763</v>
      </c>
      <c r="L593" s="33" t="s">
        <v>3764</v>
      </c>
      <c r="M593" s="33" t="s">
        <v>3436</v>
      </c>
      <c r="N593" s="45"/>
    </row>
    <row r="594" s="1" customFormat="1" ht="115" customHeight="1" spans="1:14">
      <c r="A594" s="30">
        <f>SUBTOTAL(103,$C$7:C594)*1</f>
        <v>563</v>
      </c>
      <c r="B594" s="33" t="s">
        <v>3765</v>
      </c>
      <c r="C594" s="33" t="s">
        <v>3766</v>
      </c>
      <c r="D594" s="34" t="s">
        <v>3767</v>
      </c>
      <c r="E594" s="33" t="s">
        <v>195</v>
      </c>
      <c r="F594" s="33" t="s">
        <v>3768</v>
      </c>
      <c r="G594" s="31" t="s">
        <v>30</v>
      </c>
      <c r="H594" s="35">
        <v>21100</v>
      </c>
      <c r="I594" s="35">
        <v>300</v>
      </c>
      <c r="J594" s="33" t="s">
        <v>3769</v>
      </c>
      <c r="K594" s="33" t="s">
        <v>3770</v>
      </c>
      <c r="L594" s="33" t="s">
        <v>3771</v>
      </c>
      <c r="M594" s="33" t="s">
        <v>3436</v>
      </c>
      <c r="N594" s="45"/>
    </row>
    <row r="595" s="1" customFormat="1" ht="135" customHeight="1" spans="1:14">
      <c r="A595" s="30">
        <f>SUBTOTAL(103,$C$7:C595)*1</f>
        <v>564</v>
      </c>
      <c r="B595" s="33" t="s">
        <v>3772</v>
      </c>
      <c r="C595" s="33" t="s">
        <v>3773</v>
      </c>
      <c r="D595" s="34" t="s">
        <v>3774</v>
      </c>
      <c r="E595" s="33" t="s">
        <v>195</v>
      </c>
      <c r="F595" s="33" t="s">
        <v>3775</v>
      </c>
      <c r="G595" s="31" t="s">
        <v>30</v>
      </c>
      <c r="H595" s="35">
        <v>60900</v>
      </c>
      <c r="I595" s="35">
        <v>3000</v>
      </c>
      <c r="J595" s="33" t="s">
        <v>3776</v>
      </c>
      <c r="K595" s="33" t="s">
        <v>3777</v>
      </c>
      <c r="L595" s="33" t="s">
        <v>3778</v>
      </c>
      <c r="M595" s="33" t="s">
        <v>3436</v>
      </c>
      <c r="N595" s="45"/>
    </row>
    <row r="596" s="1" customFormat="1" ht="115" customHeight="1" spans="1:14">
      <c r="A596" s="30">
        <f>SUBTOTAL(103,$C$7:C596)*1</f>
        <v>565</v>
      </c>
      <c r="B596" s="33" t="s">
        <v>3779</v>
      </c>
      <c r="C596" s="33" t="s">
        <v>3780</v>
      </c>
      <c r="D596" s="34" t="s">
        <v>3781</v>
      </c>
      <c r="E596" s="33" t="s">
        <v>643</v>
      </c>
      <c r="F596" s="33" t="s">
        <v>3782</v>
      </c>
      <c r="G596" s="40" t="s">
        <v>70</v>
      </c>
      <c r="H596" s="35">
        <v>40778</v>
      </c>
      <c r="I596" s="35">
        <v>5000</v>
      </c>
      <c r="J596" s="33" t="s">
        <v>3783</v>
      </c>
      <c r="K596" s="33" t="s">
        <v>3784</v>
      </c>
      <c r="L596" s="33" t="s">
        <v>3785</v>
      </c>
      <c r="M596" s="33" t="s">
        <v>3436</v>
      </c>
      <c r="N596" s="45"/>
    </row>
    <row r="597" s="1" customFormat="1" ht="115" customHeight="1" spans="1:14">
      <c r="A597" s="30">
        <f>SUBTOTAL(103,$C$7:C597)*1</f>
        <v>566</v>
      </c>
      <c r="B597" s="33" t="s">
        <v>3786</v>
      </c>
      <c r="C597" s="33" t="s">
        <v>3786</v>
      </c>
      <c r="D597" s="34" t="s">
        <v>3787</v>
      </c>
      <c r="E597" s="33" t="s">
        <v>2106</v>
      </c>
      <c r="F597" s="33" t="s">
        <v>3788</v>
      </c>
      <c r="G597" s="33" t="s">
        <v>43</v>
      </c>
      <c r="H597" s="35">
        <v>26217</v>
      </c>
      <c r="I597" s="35">
        <v>1000</v>
      </c>
      <c r="J597" s="33" t="s">
        <v>3789</v>
      </c>
      <c r="K597" s="33" t="s">
        <v>3790</v>
      </c>
      <c r="L597" s="33" t="s">
        <v>3791</v>
      </c>
      <c r="M597" s="33" t="s">
        <v>3436</v>
      </c>
      <c r="N597" s="45"/>
    </row>
    <row r="598" s="1" customFormat="1" ht="115" customHeight="1" spans="1:14">
      <c r="A598" s="30">
        <f>SUBTOTAL(103,$C$7:C598)*1</f>
        <v>567</v>
      </c>
      <c r="B598" s="33" t="s">
        <v>3792</v>
      </c>
      <c r="C598" s="33" t="s">
        <v>3793</v>
      </c>
      <c r="D598" s="34" t="s">
        <v>3794</v>
      </c>
      <c r="E598" s="33" t="s">
        <v>2106</v>
      </c>
      <c r="F598" s="33" t="s">
        <v>3795</v>
      </c>
      <c r="G598" s="31" t="s">
        <v>30</v>
      </c>
      <c r="H598" s="35">
        <v>53000</v>
      </c>
      <c r="I598" s="35">
        <v>3000</v>
      </c>
      <c r="J598" s="33" t="s">
        <v>3796</v>
      </c>
      <c r="K598" s="33" t="s">
        <v>3797</v>
      </c>
      <c r="L598" s="33" t="s">
        <v>3798</v>
      </c>
      <c r="M598" s="33" t="s">
        <v>3436</v>
      </c>
      <c r="N598" s="45"/>
    </row>
    <row r="599" s="1" customFormat="1" ht="115" customHeight="1" spans="1:14">
      <c r="A599" s="30">
        <f>SUBTOTAL(103,$C$7:C599)*1</f>
        <v>568</v>
      </c>
      <c r="B599" s="33" t="s">
        <v>3799</v>
      </c>
      <c r="C599" s="33" t="s">
        <v>3800</v>
      </c>
      <c r="D599" s="34" t="s">
        <v>3801</v>
      </c>
      <c r="E599" s="33" t="s">
        <v>1108</v>
      </c>
      <c r="F599" s="33" t="s">
        <v>3802</v>
      </c>
      <c r="G599" s="40" t="s">
        <v>92</v>
      </c>
      <c r="H599" s="35">
        <v>58520</v>
      </c>
      <c r="I599" s="35">
        <v>5000</v>
      </c>
      <c r="J599" s="33" t="s">
        <v>3803</v>
      </c>
      <c r="K599" s="33" t="s">
        <v>3804</v>
      </c>
      <c r="L599" s="33" t="s">
        <v>3805</v>
      </c>
      <c r="M599" s="33" t="s">
        <v>3436</v>
      </c>
      <c r="N599" s="45"/>
    </row>
    <row r="600" s="1" customFormat="1" ht="115" customHeight="1" spans="1:14">
      <c r="A600" s="30">
        <f>SUBTOTAL(103,$C$7:C600)*1</f>
        <v>569</v>
      </c>
      <c r="B600" s="33" t="s">
        <v>3806</v>
      </c>
      <c r="C600" s="33" t="s">
        <v>3807</v>
      </c>
      <c r="D600" s="34" t="s">
        <v>3808</v>
      </c>
      <c r="E600" s="33" t="s">
        <v>1108</v>
      </c>
      <c r="F600" s="33" t="s">
        <v>3809</v>
      </c>
      <c r="G600" s="33" t="s">
        <v>70</v>
      </c>
      <c r="H600" s="35">
        <v>10000</v>
      </c>
      <c r="I600" s="35">
        <v>2000</v>
      </c>
      <c r="J600" s="33" t="s">
        <v>3810</v>
      </c>
      <c r="K600" s="33" t="s">
        <v>3624</v>
      </c>
      <c r="L600" s="33" t="s">
        <v>3811</v>
      </c>
      <c r="M600" s="33" t="s">
        <v>3436</v>
      </c>
      <c r="N600" s="45"/>
    </row>
    <row r="601" s="1" customFormat="1" ht="115" customHeight="1" spans="1:14">
      <c r="A601" s="30">
        <f>SUBTOTAL(103,$C$7:C601)*1</f>
        <v>570</v>
      </c>
      <c r="B601" s="33" t="s">
        <v>3812</v>
      </c>
      <c r="C601" s="33" t="s">
        <v>3813</v>
      </c>
      <c r="D601" s="34" t="s">
        <v>3814</v>
      </c>
      <c r="E601" s="33" t="s">
        <v>1108</v>
      </c>
      <c r="F601" s="33" t="s">
        <v>3815</v>
      </c>
      <c r="G601" s="33" t="s">
        <v>43</v>
      </c>
      <c r="H601" s="35">
        <v>170000</v>
      </c>
      <c r="I601" s="35">
        <v>2000</v>
      </c>
      <c r="J601" s="33" t="s">
        <v>3816</v>
      </c>
      <c r="K601" s="33" t="s">
        <v>1256</v>
      </c>
      <c r="L601" s="33" t="s">
        <v>3817</v>
      </c>
      <c r="M601" s="33" t="s">
        <v>3436</v>
      </c>
      <c r="N601" s="45"/>
    </row>
    <row r="602" s="1" customFormat="1" ht="115" customHeight="1" spans="1:14">
      <c r="A602" s="30">
        <f>SUBTOTAL(103,$C$7:C602)*1</f>
        <v>571</v>
      </c>
      <c r="B602" s="33" t="s">
        <v>3818</v>
      </c>
      <c r="C602" s="33" t="s">
        <v>3818</v>
      </c>
      <c r="D602" s="34" t="s">
        <v>3819</v>
      </c>
      <c r="E602" s="33" t="s">
        <v>1108</v>
      </c>
      <c r="F602" s="33" t="s">
        <v>3820</v>
      </c>
      <c r="G602" s="33" t="s">
        <v>43</v>
      </c>
      <c r="H602" s="35">
        <v>20000</v>
      </c>
      <c r="I602" s="35">
        <v>2000</v>
      </c>
      <c r="J602" s="33" t="s">
        <v>3821</v>
      </c>
      <c r="K602" s="33" t="s">
        <v>3822</v>
      </c>
      <c r="L602" s="33" t="s">
        <v>3823</v>
      </c>
      <c r="M602" s="33" t="s">
        <v>3436</v>
      </c>
      <c r="N602" s="45"/>
    </row>
    <row r="603" s="1" customFormat="1" ht="115" customHeight="1" spans="1:14">
      <c r="A603" s="30">
        <f>SUBTOTAL(103,$C$7:C603)*1</f>
        <v>572</v>
      </c>
      <c r="B603" s="33" t="s">
        <v>3824</v>
      </c>
      <c r="C603" s="33" t="s">
        <v>3825</v>
      </c>
      <c r="D603" s="34" t="s">
        <v>3826</v>
      </c>
      <c r="E603" s="33" t="s">
        <v>791</v>
      </c>
      <c r="F603" s="33" t="s">
        <v>3556</v>
      </c>
      <c r="G603" s="33" t="s">
        <v>70</v>
      </c>
      <c r="H603" s="35">
        <v>82000</v>
      </c>
      <c r="I603" s="35">
        <v>20000</v>
      </c>
      <c r="J603" s="33" t="s">
        <v>3827</v>
      </c>
      <c r="K603" s="33" t="s">
        <v>3558</v>
      </c>
      <c r="L603" s="33" t="s">
        <v>3559</v>
      </c>
      <c r="M603" s="33" t="s">
        <v>3436</v>
      </c>
      <c r="N603" s="45"/>
    </row>
    <row r="604" s="1" customFormat="1" ht="115" customHeight="1" spans="1:14">
      <c r="A604" s="30">
        <f>SUBTOTAL(103,$C$7:C604)*1</f>
        <v>573</v>
      </c>
      <c r="B604" s="33" t="s">
        <v>3828</v>
      </c>
      <c r="C604" s="33" t="s">
        <v>3829</v>
      </c>
      <c r="D604" s="34" t="s">
        <v>3830</v>
      </c>
      <c r="E604" s="33" t="s">
        <v>791</v>
      </c>
      <c r="F604" s="33" t="s">
        <v>3831</v>
      </c>
      <c r="G604" s="33" t="s">
        <v>70</v>
      </c>
      <c r="H604" s="35">
        <v>78000</v>
      </c>
      <c r="I604" s="35">
        <v>20000</v>
      </c>
      <c r="J604" s="33" t="s">
        <v>3832</v>
      </c>
      <c r="K604" s="33" t="s">
        <v>3833</v>
      </c>
      <c r="L604" s="33" t="s">
        <v>3834</v>
      </c>
      <c r="M604" s="33" t="s">
        <v>3436</v>
      </c>
      <c r="N604" s="45"/>
    </row>
    <row r="605" s="1" customFormat="1" ht="115" customHeight="1" spans="1:14">
      <c r="A605" s="30">
        <f>SUBTOTAL(103,$C$7:C605)*1</f>
        <v>574</v>
      </c>
      <c r="B605" s="33" t="s">
        <v>3835</v>
      </c>
      <c r="C605" s="33" t="s">
        <v>3836</v>
      </c>
      <c r="D605" s="34" t="s">
        <v>3837</v>
      </c>
      <c r="E605" s="33" t="s">
        <v>791</v>
      </c>
      <c r="F605" s="33" t="s">
        <v>3838</v>
      </c>
      <c r="G605" s="31" t="s">
        <v>99</v>
      </c>
      <c r="H605" s="35">
        <v>97912</v>
      </c>
      <c r="I605" s="35">
        <v>12000</v>
      </c>
      <c r="J605" s="33" t="s">
        <v>3839</v>
      </c>
      <c r="K605" s="33" t="s">
        <v>3840</v>
      </c>
      <c r="L605" s="33" t="s">
        <v>1480</v>
      </c>
      <c r="M605" s="33" t="s">
        <v>3436</v>
      </c>
      <c r="N605" s="45"/>
    </row>
    <row r="606" s="1" customFormat="1" ht="115" customHeight="1" spans="1:14">
      <c r="A606" s="30">
        <f>SUBTOTAL(103,$C$7:C606)*1</f>
        <v>575</v>
      </c>
      <c r="B606" s="33" t="s">
        <v>3841</v>
      </c>
      <c r="C606" s="33" t="s">
        <v>3842</v>
      </c>
      <c r="D606" s="34" t="s">
        <v>3843</v>
      </c>
      <c r="E606" s="33" t="s">
        <v>564</v>
      </c>
      <c r="F606" s="33" t="s">
        <v>3844</v>
      </c>
      <c r="G606" s="33" t="s">
        <v>30</v>
      </c>
      <c r="H606" s="35">
        <v>65680</v>
      </c>
      <c r="I606" s="35">
        <v>2000</v>
      </c>
      <c r="J606" s="33" t="s">
        <v>3845</v>
      </c>
      <c r="K606" s="33" t="s">
        <v>3846</v>
      </c>
      <c r="L606" s="33" t="s">
        <v>3674</v>
      </c>
      <c r="M606" s="33" t="s">
        <v>3436</v>
      </c>
      <c r="N606" s="45"/>
    </row>
    <row r="607" s="1" customFormat="1" ht="115" customHeight="1" spans="1:14">
      <c r="A607" s="30">
        <f>SUBTOTAL(103,$C$7:C607)*1</f>
        <v>576</v>
      </c>
      <c r="B607" s="33" t="s">
        <v>3847</v>
      </c>
      <c r="C607" s="33" t="s">
        <v>3848</v>
      </c>
      <c r="D607" s="34" t="s">
        <v>3849</v>
      </c>
      <c r="E607" s="33" t="s">
        <v>1217</v>
      </c>
      <c r="F607" s="33" t="s">
        <v>3850</v>
      </c>
      <c r="G607" s="31" t="s">
        <v>99</v>
      </c>
      <c r="H607" s="35">
        <v>16000</v>
      </c>
      <c r="I607" s="35">
        <v>2000</v>
      </c>
      <c r="J607" s="33" t="s">
        <v>3851</v>
      </c>
      <c r="K607" s="33" t="s">
        <v>3852</v>
      </c>
      <c r="L607" s="33" t="s">
        <v>3853</v>
      </c>
      <c r="M607" s="33" t="s">
        <v>3436</v>
      </c>
      <c r="N607" s="45"/>
    </row>
    <row r="608" s="1" customFormat="1" ht="115" customHeight="1" spans="1:14">
      <c r="A608" s="30">
        <f>SUBTOTAL(103,$C$7:C608)*1</f>
        <v>577</v>
      </c>
      <c r="B608" s="33" t="s">
        <v>3854</v>
      </c>
      <c r="C608" s="33" t="s">
        <v>3855</v>
      </c>
      <c r="D608" s="34" t="s">
        <v>3856</v>
      </c>
      <c r="E608" s="33" t="s">
        <v>1269</v>
      </c>
      <c r="F608" s="33" t="s">
        <v>3857</v>
      </c>
      <c r="G608" s="33" t="s">
        <v>30</v>
      </c>
      <c r="H608" s="35">
        <v>63700</v>
      </c>
      <c r="I608" s="35">
        <v>1000</v>
      </c>
      <c r="J608" s="33" t="s">
        <v>3858</v>
      </c>
      <c r="K608" s="33" t="s">
        <v>3859</v>
      </c>
      <c r="L608" s="33" t="s">
        <v>3860</v>
      </c>
      <c r="M608" s="33" t="s">
        <v>3436</v>
      </c>
      <c r="N608" s="45"/>
    </row>
    <row r="609" s="1" customFormat="1" ht="115" customHeight="1" spans="1:14">
      <c r="A609" s="30">
        <f>SUBTOTAL(103,$C$7:C609)*1</f>
        <v>578</v>
      </c>
      <c r="B609" s="33" t="s">
        <v>3861</v>
      </c>
      <c r="C609" s="33" t="s">
        <v>3862</v>
      </c>
      <c r="D609" s="34" t="s">
        <v>3863</v>
      </c>
      <c r="E609" s="33" t="s">
        <v>1313</v>
      </c>
      <c r="F609" s="33" t="s">
        <v>3864</v>
      </c>
      <c r="G609" s="33" t="s">
        <v>99</v>
      </c>
      <c r="H609" s="35">
        <v>10000</v>
      </c>
      <c r="I609" s="35">
        <v>100</v>
      </c>
      <c r="J609" s="33" t="s">
        <v>3865</v>
      </c>
      <c r="K609" s="33" t="s">
        <v>1256</v>
      </c>
      <c r="L609" s="33" t="s">
        <v>3866</v>
      </c>
      <c r="M609" s="33" t="s">
        <v>3436</v>
      </c>
      <c r="N609" s="45"/>
    </row>
    <row r="610" s="1" customFormat="1" ht="115" customHeight="1" spans="1:14">
      <c r="A610" s="30">
        <f>SUBTOTAL(103,$C$7:C610)*1</f>
        <v>579</v>
      </c>
      <c r="B610" s="33" t="s">
        <v>3867</v>
      </c>
      <c r="C610" s="33" t="s">
        <v>3868</v>
      </c>
      <c r="D610" s="34" t="s">
        <v>3869</v>
      </c>
      <c r="E610" s="33" t="s">
        <v>1313</v>
      </c>
      <c r="F610" s="33" t="s">
        <v>3870</v>
      </c>
      <c r="G610" s="31" t="s">
        <v>99</v>
      </c>
      <c r="H610" s="35">
        <v>10000</v>
      </c>
      <c r="I610" s="35">
        <v>2000</v>
      </c>
      <c r="J610" s="33" t="s">
        <v>3871</v>
      </c>
      <c r="K610" s="33" t="s">
        <v>3872</v>
      </c>
      <c r="L610" s="33" t="s">
        <v>3873</v>
      </c>
      <c r="M610" s="33" t="s">
        <v>3436</v>
      </c>
      <c r="N610" s="45"/>
    </row>
    <row r="611" s="1" customFormat="1" ht="115" customHeight="1" spans="1:14">
      <c r="A611" s="30">
        <f>SUBTOTAL(103,$C$7:C611)*1</f>
        <v>580</v>
      </c>
      <c r="B611" s="33" t="s">
        <v>3874</v>
      </c>
      <c r="C611" s="33" t="s">
        <v>3875</v>
      </c>
      <c r="D611" s="34" t="s">
        <v>3876</v>
      </c>
      <c r="E611" s="33" t="s">
        <v>1320</v>
      </c>
      <c r="F611" s="33" t="s">
        <v>3877</v>
      </c>
      <c r="G611" s="40" t="s">
        <v>70</v>
      </c>
      <c r="H611" s="35">
        <v>1020000</v>
      </c>
      <c r="I611" s="35">
        <v>10000</v>
      </c>
      <c r="J611" s="33" t="s">
        <v>3878</v>
      </c>
      <c r="K611" s="33" t="s">
        <v>3879</v>
      </c>
      <c r="L611" s="33" t="s">
        <v>3880</v>
      </c>
      <c r="M611" s="33" t="s">
        <v>3436</v>
      </c>
      <c r="N611" s="45"/>
    </row>
    <row r="612" s="1" customFormat="1" ht="115" customHeight="1" spans="1:14">
      <c r="A612" s="30">
        <f>SUBTOTAL(103,$C$7:C612)*1</f>
        <v>581</v>
      </c>
      <c r="B612" s="33" t="s">
        <v>3881</v>
      </c>
      <c r="C612" s="33" t="s">
        <v>3882</v>
      </c>
      <c r="D612" s="34" t="s">
        <v>3883</v>
      </c>
      <c r="E612" s="33" t="s">
        <v>1320</v>
      </c>
      <c r="F612" s="33" t="s">
        <v>3884</v>
      </c>
      <c r="G612" s="40" t="s">
        <v>70</v>
      </c>
      <c r="H612" s="35">
        <v>73226</v>
      </c>
      <c r="I612" s="35">
        <v>1000</v>
      </c>
      <c r="J612" s="33" t="s">
        <v>3595</v>
      </c>
      <c r="K612" s="33" t="s">
        <v>3885</v>
      </c>
      <c r="L612" s="33" t="s">
        <v>3886</v>
      </c>
      <c r="M612" s="33" t="s">
        <v>3436</v>
      </c>
      <c r="N612" s="45"/>
    </row>
    <row r="613" s="1" customFormat="1" ht="115" customHeight="1" spans="1:14">
      <c r="A613" s="30">
        <f>SUBTOTAL(103,$C$7:C613)*1</f>
        <v>582</v>
      </c>
      <c r="B613" s="33" t="s">
        <v>3887</v>
      </c>
      <c r="C613" s="33" t="s">
        <v>3887</v>
      </c>
      <c r="D613" s="34" t="s">
        <v>3888</v>
      </c>
      <c r="E613" s="33" t="s">
        <v>1320</v>
      </c>
      <c r="F613" s="33" t="s">
        <v>3889</v>
      </c>
      <c r="G613" s="33" t="s">
        <v>99</v>
      </c>
      <c r="H613" s="35">
        <v>60000</v>
      </c>
      <c r="I613" s="35">
        <v>2000</v>
      </c>
      <c r="J613" s="33" t="s">
        <v>3890</v>
      </c>
      <c r="K613" s="33" t="s">
        <v>3891</v>
      </c>
      <c r="L613" s="33" t="s">
        <v>3892</v>
      </c>
      <c r="M613" s="33" t="s">
        <v>3436</v>
      </c>
      <c r="N613" s="45"/>
    </row>
    <row r="614" s="1" customFormat="1" ht="115" customHeight="1" spans="1:14">
      <c r="A614" s="30">
        <f>SUBTOTAL(103,$C$7:C614)*1</f>
        <v>583</v>
      </c>
      <c r="B614" s="33" t="s">
        <v>3893</v>
      </c>
      <c r="C614" s="33" t="s">
        <v>3894</v>
      </c>
      <c r="D614" s="34" t="s">
        <v>3895</v>
      </c>
      <c r="E614" s="33" t="s">
        <v>1320</v>
      </c>
      <c r="F614" s="33" t="s">
        <v>3896</v>
      </c>
      <c r="G614" s="33" t="s">
        <v>99</v>
      </c>
      <c r="H614" s="35">
        <v>22000</v>
      </c>
      <c r="I614" s="35">
        <v>1000</v>
      </c>
      <c r="J614" s="33" t="s">
        <v>3897</v>
      </c>
      <c r="K614" s="33" t="s">
        <v>3531</v>
      </c>
      <c r="L614" s="33" t="s">
        <v>3898</v>
      </c>
      <c r="M614" s="33" t="s">
        <v>3436</v>
      </c>
      <c r="N614" s="45"/>
    </row>
    <row r="615" s="1" customFormat="1" ht="49" customHeight="1" spans="1:14">
      <c r="A615" s="25" t="s">
        <v>3899</v>
      </c>
      <c r="B615" s="26"/>
      <c r="C615" s="27"/>
      <c r="D615" s="28">
        <f>COUNTA(A616:A683)</f>
        <v>68</v>
      </c>
      <c r="E615" s="29"/>
      <c r="F615" s="29"/>
      <c r="G615" s="53"/>
      <c r="H615" s="24">
        <f>SUM(H616:H683)</f>
        <v>8234203.16</v>
      </c>
      <c r="I615" s="24">
        <f>SUM(I616:I683)</f>
        <v>1086424</v>
      </c>
      <c r="J615" s="33"/>
      <c r="K615" s="33"/>
      <c r="L615" s="33"/>
      <c r="M615" s="33"/>
      <c r="N615" s="45"/>
    </row>
    <row r="616" s="1" customFormat="1" ht="115" customHeight="1" spans="1:14">
      <c r="A616" s="30">
        <f>SUBTOTAL(103,$C$7:C616)*1</f>
        <v>584</v>
      </c>
      <c r="B616" s="33" t="s">
        <v>3900</v>
      </c>
      <c r="C616" s="33" t="s">
        <v>3901</v>
      </c>
      <c r="D616" s="34" t="s">
        <v>3902</v>
      </c>
      <c r="E616" s="33" t="s">
        <v>90</v>
      </c>
      <c r="F616" s="33" t="s">
        <v>3903</v>
      </c>
      <c r="G616" s="33" t="s">
        <v>43</v>
      </c>
      <c r="H616" s="35">
        <v>159685.88</v>
      </c>
      <c r="I616" s="35">
        <v>17000</v>
      </c>
      <c r="J616" s="33" t="s">
        <v>3904</v>
      </c>
      <c r="K616" s="33" t="s">
        <v>3905</v>
      </c>
      <c r="L616" s="33" t="s">
        <v>3906</v>
      </c>
      <c r="M616" s="33" t="s">
        <v>3899</v>
      </c>
      <c r="N616" s="45"/>
    </row>
    <row r="617" s="1" customFormat="1" ht="115" customHeight="1" spans="1:14">
      <c r="A617" s="30">
        <f>SUBTOTAL(103,$C$7:C617)*1</f>
        <v>585</v>
      </c>
      <c r="B617" s="33" t="s">
        <v>3907</v>
      </c>
      <c r="C617" s="33" t="s">
        <v>3908</v>
      </c>
      <c r="D617" s="34" t="s">
        <v>3909</v>
      </c>
      <c r="E617" s="33" t="s">
        <v>90</v>
      </c>
      <c r="F617" s="33" t="s">
        <v>3910</v>
      </c>
      <c r="G617" s="33" t="s">
        <v>43</v>
      </c>
      <c r="H617" s="35">
        <v>114450</v>
      </c>
      <c r="I617" s="35">
        <v>10000</v>
      </c>
      <c r="J617" s="33" t="s">
        <v>3911</v>
      </c>
      <c r="K617" s="33" t="s">
        <v>3912</v>
      </c>
      <c r="L617" s="33" t="s">
        <v>3913</v>
      </c>
      <c r="M617" s="33" t="s">
        <v>3899</v>
      </c>
      <c r="N617" s="45"/>
    </row>
    <row r="618" s="1" customFormat="1" ht="115" customHeight="1" spans="1:14">
      <c r="A618" s="30">
        <f>SUBTOTAL(103,$C$7:C618)*1</f>
        <v>586</v>
      </c>
      <c r="B618" s="33" t="s">
        <v>3914</v>
      </c>
      <c r="C618" s="33" t="s">
        <v>3915</v>
      </c>
      <c r="D618" s="34" t="s">
        <v>3916</v>
      </c>
      <c r="E618" s="33" t="s">
        <v>90</v>
      </c>
      <c r="F618" s="33" t="s">
        <v>3917</v>
      </c>
      <c r="G618" s="33" t="s">
        <v>43</v>
      </c>
      <c r="H618" s="35">
        <v>80000</v>
      </c>
      <c r="I618" s="35">
        <v>10000</v>
      </c>
      <c r="J618" s="33" t="s">
        <v>3918</v>
      </c>
      <c r="K618" s="33" t="s">
        <v>3919</v>
      </c>
      <c r="L618" s="33" t="s">
        <v>3920</v>
      </c>
      <c r="M618" s="33" t="s">
        <v>3899</v>
      </c>
      <c r="N618" s="45"/>
    </row>
    <row r="619" s="1" customFormat="1" ht="115" customHeight="1" spans="1:14">
      <c r="A619" s="30">
        <f>SUBTOTAL(103,$C$7:C619)*1</f>
        <v>587</v>
      </c>
      <c r="B619" s="33" t="s">
        <v>3921</v>
      </c>
      <c r="C619" s="33" t="s">
        <v>3921</v>
      </c>
      <c r="D619" s="34" t="s">
        <v>3922</v>
      </c>
      <c r="E619" s="33" t="s">
        <v>1449</v>
      </c>
      <c r="F619" s="33" t="s">
        <v>3923</v>
      </c>
      <c r="G619" s="33" t="s">
        <v>92</v>
      </c>
      <c r="H619" s="35">
        <v>12500</v>
      </c>
      <c r="I619" s="35">
        <v>8000</v>
      </c>
      <c r="J619" s="33" t="s">
        <v>3924</v>
      </c>
      <c r="K619" s="33" t="s">
        <v>1256</v>
      </c>
      <c r="L619" s="33" t="s">
        <v>3925</v>
      </c>
      <c r="M619" s="33" t="s">
        <v>3899</v>
      </c>
      <c r="N619" s="45"/>
    </row>
    <row r="620" s="1" customFormat="1" ht="115" customHeight="1" spans="1:14">
      <c r="A620" s="30">
        <f>SUBTOTAL(103,$C$7:C620)*1</f>
        <v>588</v>
      </c>
      <c r="B620" s="33" t="s">
        <v>3926</v>
      </c>
      <c r="C620" s="33" t="s">
        <v>3926</v>
      </c>
      <c r="D620" s="34" t="s">
        <v>3927</v>
      </c>
      <c r="E620" s="33" t="s">
        <v>1449</v>
      </c>
      <c r="F620" s="33" t="s">
        <v>3928</v>
      </c>
      <c r="G620" s="40" t="s">
        <v>70</v>
      </c>
      <c r="H620" s="35">
        <v>17243</v>
      </c>
      <c r="I620" s="35">
        <v>6000</v>
      </c>
      <c r="J620" s="33" t="s">
        <v>3929</v>
      </c>
      <c r="K620" s="33" t="s">
        <v>3930</v>
      </c>
      <c r="L620" s="33" t="s">
        <v>3931</v>
      </c>
      <c r="M620" s="33" t="s">
        <v>3899</v>
      </c>
      <c r="N620" s="45"/>
    </row>
    <row r="621" s="1" customFormat="1" ht="115" customHeight="1" spans="1:14">
      <c r="A621" s="30">
        <f>SUBTOTAL(103,$C$7:C621)*1</f>
        <v>589</v>
      </c>
      <c r="B621" s="33" t="s">
        <v>3932</v>
      </c>
      <c r="C621" s="33" t="s">
        <v>3932</v>
      </c>
      <c r="D621" s="34" t="s">
        <v>3933</v>
      </c>
      <c r="E621" s="33" t="s">
        <v>1449</v>
      </c>
      <c r="F621" s="33" t="s">
        <v>3934</v>
      </c>
      <c r="G621" s="40" t="s">
        <v>70</v>
      </c>
      <c r="H621" s="35">
        <v>18000</v>
      </c>
      <c r="I621" s="35">
        <v>5000</v>
      </c>
      <c r="J621" s="33" t="s">
        <v>3935</v>
      </c>
      <c r="K621" s="33" t="s">
        <v>3936</v>
      </c>
      <c r="L621" s="33" t="s">
        <v>3937</v>
      </c>
      <c r="M621" s="33" t="s">
        <v>3899</v>
      </c>
      <c r="N621" s="45"/>
    </row>
    <row r="622" s="1" customFormat="1" ht="115" customHeight="1" spans="1:14">
      <c r="A622" s="30">
        <f>SUBTOTAL(103,$C$7:C622)*1</f>
        <v>590</v>
      </c>
      <c r="B622" s="33" t="s">
        <v>3938</v>
      </c>
      <c r="C622" s="33" t="s">
        <v>3938</v>
      </c>
      <c r="D622" s="34" t="s">
        <v>3939</v>
      </c>
      <c r="E622" s="33" t="s">
        <v>1449</v>
      </c>
      <c r="F622" s="33" t="s">
        <v>3940</v>
      </c>
      <c r="G622" s="40" t="s">
        <v>70</v>
      </c>
      <c r="H622" s="35">
        <v>35000</v>
      </c>
      <c r="I622" s="35">
        <v>6000</v>
      </c>
      <c r="J622" s="33" t="s">
        <v>3941</v>
      </c>
      <c r="K622" s="33" t="s">
        <v>3942</v>
      </c>
      <c r="L622" s="33" t="s">
        <v>3943</v>
      </c>
      <c r="M622" s="33" t="s">
        <v>3899</v>
      </c>
      <c r="N622" s="45"/>
    </row>
    <row r="623" s="1" customFormat="1" ht="201" customHeight="1" spans="1:14">
      <c r="A623" s="30">
        <f>SUBTOTAL(103,$C$7:C623)*1</f>
        <v>591</v>
      </c>
      <c r="B623" s="33" t="s">
        <v>3944</v>
      </c>
      <c r="C623" s="33" t="s">
        <v>3945</v>
      </c>
      <c r="D623" s="34" t="s">
        <v>3946</v>
      </c>
      <c r="E623" s="33" t="s">
        <v>1449</v>
      </c>
      <c r="F623" s="33" t="s">
        <v>3947</v>
      </c>
      <c r="G623" s="33" t="s">
        <v>99</v>
      </c>
      <c r="H623" s="35">
        <v>316670</v>
      </c>
      <c r="I623" s="35">
        <v>34000</v>
      </c>
      <c r="J623" s="33" t="s">
        <v>3948</v>
      </c>
      <c r="K623" s="33" t="s">
        <v>3949</v>
      </c>
      <c r="L623" s="33" t="s">
        <v>3950</v>
      </c>
      <c r="M623" s="33" t="s">
        <v>3899</v>
      </c>
      <c r="N623" s="45"/>
    </row>
    <row r="624" s="6" customFormat="1" ht="115" customHeight="1" spans="1:14">
      <c r="A624" s="30">
        <f>SUBTOTAL(103,$C$7:C624)*1</f>
        <v>592</v>
      </c>
      <c r="B624" s="33" t="s">
        <v>3951</v>
      </c>
      <c r="C624" s="33" t="s">
        <v>3952</v>
      </c>
      <c r="D624" s="34" t="s">
        <v>3953</v>
      </c>
      <c r="E624" s="33" t="s">
        <v>1449</v>
      </c>
      <c r="F624" s="33" t="s">
        <v>3954</v>
      </c>
      <c r="G624" s="33" t="s">
        <v>3955</v>
      </c>
      <c r="H624" s="35">
        <v>113773</v>
      </c>
      <c r="I624" s="35">
        <v>15000</v>
      </c>
      <c r="J624" s="33" t="s">
        <v>3956</v>
      </c>
      <c r="K624" s="33" t="s">
        <v>3957</v>
      </c>
      <c r="L624" s="33" t="s">
        <v>3958</v>
      </c>
      <c r="M624" s="33" t="s">
        <v>3899</v>
      </c>
      <c r="N624" s="54"/>
    </row>
    <row r="625" s="1" customFormat="1" ht="115" customHeight="1" spans="1:14">
      <c r="A625" s="30">
        <f>SUBTOTAL(103,$C$7:C625)*1</f>
        <v>593</v>
      </c>
      <c r="B625" s="33" t="s">
        <v>3959</v>
      </c>
      <c r="C625" s="33" t="s">
        <v>3959</v>
      </c>
      <c r="D625" s="34" t="s">
        <v>3960</v>
      </c>
      <c r="E625" s="33" t="s">
        <v>712</v>
      </c>
      <c r="F625" s="33" t="s">
        <v>3961</v>
      </c>
      <c r="G625" s="33" t="s">
        <v>43</v>
      </c>
      <c r="H625" s="35">
        <v>350000</v>
      </c>
      <c r="I625" s="35">
        <v>20000</v>
      </c>
      <c r="J625" s="33" t="s">
        <v>3962</v>
      </c>
      <c r="K625" s="33" t="s">
        <v>3963</v>
      </c>
      <c r="L625" s="33" t="s">
        <v>3964</v>
      </c>
      <c r="M625" s="33" t="s">
        <v>3899</v>
      </c>
      <c r="N625" s="45"/>
    </row>
    <row r="626" s="1" customFormat="1" ht="115" customHeight="1" spans="1:14">
      <c r="A626" s="30">
        <f>SUBTOTAL(103,$C$7:C626)*1</f>
        <v>594</v>
      </c>
      <c r="B626" s="33" t="s">
        <v>3965</v>
      </c>
      <c r="C626" s="33" t="s">
        <v>3966</v>
      </c>
      <c r="D626" s="34" t="s">
        <v>3967</v>
      </c>
      <c r="E626" s="33" t="s">
        <v>720</v>
      </c>
      <c r="F626" s="33" t="s">
        <v>3968</v>
      </c>
      <c r="G626" s="31" t="s">
        <v>3969</v>
      </c>
      <c r="H626" s="35">
        <v>360000</v>
      </c>
      <c r="I626" s="35">
        <v>15000</v>
      </c>
      <c r="J626" s="33" t="s">
        <v>3970</v>
      </c>
      <c r="K626" s="33" t="s">
        <v>3971</v>
      </c>
      <c r="L626" s="33" t="s">
        <v>3972</v>
      </c>
      <c r="M626" s="33" t="s">
        <v>3899</v>
      </c>
      <c r="N626" s="45"/>
    </row>
    <row r="627" s="1" customFormat="1" ht="115" customHeight="1" spans="1:14">
      <c r="A627" s="30">
        <f>SUBTOTAL(103,$C$7:C627)*1</f>
        <v>595</v>
      </c>
      <c r="B627" s="33" t="s">
        <v>3973</v>
      </c>
      <c r="C627" s="33" t="s">
        <v>3973</v>
      </c>
      <c r="D627" s="34" t="s">
        <v>3974</v>
      </c>
      <c r="E627" s="33" t="s">
        <v>3521</v>
      </c>
      <c r="F627" s="33" t="s">
        <v>3975</v>
      </c>
      <c r="G627" s="33" t="s">
        <v>23</v>
      </c>
      <c r="H627" s="35">
        <v>150000</v>
      </c>
      <c r="I627" s="35">
        <v>25000</v>
      </c>
      <c r="J627" s="33" t="s">
        <v>3976</v>
      </c>
      <c r="K627" s="33" t="s">
        <v>3977</v>
      </c>
      <c r="L627" s="33" t="s">
        <v>3978</v>
      </c>
      <c r="M627" s="33" t="s">
        <v>3899</v>
      </c>
      <c r="N627" s="45"/>
    </row>
    <row r="628" s="1" customFormat="1" ht="115" customHeight="1" spans="1:14">
      <c r="A628" s="30">
        <f>SUBTOTAL(103,$C$7:C628)*1</f>
        <v>596</v>
      </c>
      <c r="B628" s="33" t="s">
        <v>3979</v>
      </c>
      <c r="C628" s="33" t="s">
        <v>3980</v>
      </c>
      <c r="D628" s="34" t="s">
        <v>3981</v>
      </c>
      <c r="E628" s="33" t="s">
        <v>791</v>
      </c>
      <c r="F628" s="33" t="s">
        <v>3982</v>
      </c>
      <c r="G628" s="33" t="s">
        <v>43</v>
      </c>
      <c r="H628" s="35">
        <v>36264</v>
      </c>
      <c r="I628" s="35">
        <v>5000</v>
      </c>
      <c r="J628" s="33" t="s">
        <v>3983</v>
      </c>
      <c r="K628" s="33" t="s">
        <v>3984</v>
      </c>
      <c r="L628" s="33" t="s">
        <v>3985</v>
      </c>
      <c r="M628" s="33" t="s">
        <v>3899</v>
      </c>
      <c r="N628" s="45"/>
    </row>
    <row r="629" s="1" customFormat="1" ht="115" customHeight="1" spans="1:14">
      <c r="A629" s="30">
        <f>SUBTOTAL(103,$C$7:C629)*1</f>
        <v>597</v>
      </c>
      <c r="B629" s="33" t="s">
        <v>3986</v>
      </c>
      <c r="C629" s="33" t="s">
        <v>3987</v>
      </c>
      <c r="D629" s="34" t="s">
        <v>3988</v>
      </c>
      <c r="E629" s="33" t="s">
        <v>527</v>
      </c>
      <c r="F629" s="33" t="s">
        <v>3989</v>
      </c>
      <c r="G629" s="33" t="s">
        <v>123</v>
      </c>
      <c r="H629" s="35">
        <v>46190</v>
      </c>
      <c r="I629" s="35">
        <v>11000</v>
      </c>
      <c r="J629" s="33" t="s">
        <v>3990</v>
      </c>
      <c r="K629" s="33" t="s">
        <v>3991</v>
      </c>
      <c r="L629" s="33" t="s">
        <v>3992</v>
      </c>
      <c r="M629" s="33" t="s">
        <v>3899</v>
      </c>
      <c r="N629" s="45"/>
    </row>
    <row r="630" s="1" customFormat="1" ht="115" customHeight="1" spans="1:14">
      <c r="A630" s="30">
        <f>SUBTOTAL(103,$C$7:C630)*1</f>
        <v>598</v>
      </c>
      <c r="B630" s="33" t="s">
        <v>3993</v>
      </c>
      <c r="C630" s="33" t="s">
        <v>3994</v>
      </c>
      <c r="D630" s="34" t="s">
        <v>3995</v>
      </c>
      <c r="E630" s="33" t="s">
        <v>527</v>
      </c>
      <c r="F630" s="33" t="s">
        <v>3996</v>
      </c>
      <c r="G630" s="33" t="s">
        <v>99</v>
      </c>
      <c r="H630" s="35">
        <v>33778.31</v>
      </c>
      <c r="I630" s="35">
        <v>6000</v>
      </c>
      <c r="J630" s="33" t="s">
        <v>3997</v>
      </c>
      <c r="K630" s="33" t="s">
        <v>3998</v>
      </c>
      <c r="L630" s="33" t="s">
        <v>3999</v>
      </c>
      <c r="M630" s="33" t="s">
        <v>3899</v>
      </c>
      <c r="N630" s="45"/>
    </row>
    <row r="631" s="1" customFormat="1" ht="115" customHeight="1" spans="1:14">
      <c r="A631" s="30">
        <f>SUBTOTAL(103,$C$7:C631)*1</f>
        <v>599</v>
      </c>
      <c r="B631" s="33" t="s">
        <v>4000</v>
      </c>
      <c r="C631" s="33" t="s">
        <v>4001</v>
      </c>
      <c r="D631" s="34" t="s">
        <v>4002</v>
      </c>
      <c r="E631" s="33" t="s">
        <v>548</v>
      </c>
      <c r="F631" s="33" t="s">
        <v>4003</v>
      </c>
      <c r="G631" s="33" t="s">
        <v>92</v>
      </c>
      <c r="H631" s="35">
        <v>104970.07</v>
      </c>
      <c r="I631" s="35">
        <v>40000</v>
      </c>
      <c r="J631" s="33" t="s">
        <v>4004</v>
      </c>
      <c r="K631" s="33" t="s">
        <v>4005</v>
      </c>
      <c r="L631" s="33" t="s">
        <v>4006</v>
      </c>
      <c r="M631" s="33" t="s">
        <v>3899</v>
      </c>
      <c r="N631" s="45"/>
    </row>
    <row r="632" s="1" customFormat="1" ht="115" customHeight="1" spans="1:14">
      <c r="A632" s="30">
        <f>SUBTOTAL(103,$C$7:C632)*1</f>
        <v>600</v>
      </c>
      <c r="B632" s="33" t="s">
        <v>4007</v>
      </c>
      <c r="C632" s="33" t="s">
        <v>4008</v>
      </c>
      <c r="D632" s="34" t="s">
        <v>4009</v>
      </c>
      <c r="E632" s="33" t="s">
        <v>548</v>
      </c>
      <c r="F632" s="33" t="s">
        <v>4010</v>
      </c>
      <c r="G632" s="31" t="s">
        <v>30</v>
      </c>
      <c r="H632" s="35">
        <v>80000</v>
      </c>
      <c r="I632" s="35">
        <v>10000</v>
      </c>
      <c r="J632" s="33" t="s">
        <v>4011</v>
      </c>
      <c r="K632" s="33" t="s">
        <v>4012</v>
      </c>
      <c r="L632" s="33" t="s">
        <v>4013</v>
      </c>
      <c r="M632" s="33" t="s">
        <v>3899</v>
      </c>
      <c r="N632" s="45"/>
    </row>
    <row r="633" s="1" customFormat="1" ht="115" customHeight="1" spans="1:14">
      <c r="A633" s="30">
        <f>SUBTOTAL(103,$C$7:C633)*1</f>
        <v>601</v>
      </c>
      <c r="B633" s="33" t="s">
        <v>4014</v>
      </c>
      <c r="C633" s="33" t="s">
        <v>4015</v>
      </c>
      <c r="D633" s="34" t="s">
        <v>4016</v>
      </c>
      <c r="E633" s="33" t="s">
        <v>506</v>
      </c>
      <c r="F633" s="33" t="s">
        <v>4017</v>
      </c>
      <c r="G633" s="40" t="s">
        <v>70</v>
      </c>
      <c r="H633" s="35">
        <v>18034.49</v>
      </c>
      <c r="I633" s="32">
        <v>8034</v>
      </c>
      <c r="J633" s="31" t="s">
        <v>298</v>
      </c>
      <c r="K633" s="31" t="s">
        <v>4018</v>
      </c>
      <c r="L633" s="33" t="s">
        <v>4019</v>
      </c>
      <c r="M633" s="33" t="s">
        <v>3899</v>
      </c>
      <c r="N633" s="45"/>
    </row>
    <row r="634" s="1" customFormat="1" ht="115" customHeight="1" spans="1:14">
      <c r="A634" s="30">
        <f>SUBTOTAL(103,$C$7:C634)*1</f>
        <v>602</v>
      </c>
      <c r="B634" s="33" t="s">
        <v>4020</v>
      </c>
      <c r="C634" s="33" t="s">
        <v>4021</v>
      </c>
      <c r="D634" s="34" t="s">
        <v>4022</v>
      </c>
      <c r="E634" s="33" t="s">
        <v>489</v>
      </c>
      <c r="F634" s="33" t="s">
        <v>4023</v>
      </c>
      <c r="G634" s="33" t="s">
        <v>92</v>
      </c>
      <c r="H634" s="35">
        <v>78660</v>
      </c>
      <c r="I634" s="32">
        <v>7000</v>
      </c>
      <c r="J634" s="31" t="s">
        <v>4024</v>
      </c>
      <c r="K634" s="31" t="s">
        <v>4025</v>
      </c>
      <c r="L634" s="33" t="s">
        <v>4026</v>
      </c>
      <c r="M634" s="33" t="s">
        <v>3899</v>
      </c>
      <c r="N634" s="45"/>
    </row>
    <row r="635" s="1" customFormat="1" ht="115" customHeight="1" spans="1:14">
      <c r="A635" s="30">
        <f>SUBTOTAL(103,$C$7:C635)*1</f>
        <v>603</v>
      </c>
      <c r="B635" s="33" t="s">
        <v>4027</v>
      </c>
      <c r="C635" s="33" t="s">
        <v>4028</v>
      </c>
      <c r="D635" s="34" t="s">
        <v>4029</v>
      </c>
      <c r="E635" s="33" t="s">
        <v>489</v>
      </c>
      <c r="F635" s="33" t="s">
        <v>4030</v>
      </c>
      <c r="G635" s="33" t="s">
        <v>92</v>
      </c>
      <c r="H635" s="35">
        <v>31725</v>
      </c>
      <c r="I635" s="32">
        <v>14000</v>
      </c>
      <c r="J635" s="31" t="s">
        <v>4031</v>
      </c>
      <c r="K635" s="31" t="s">
        <v>4032</v>
      </c>
      <c r="L635" s="33" t="s">
        <v>4026</v>
      </c>
      <c r="M635" s="33" t="s">
        <v>3899</v>
      </c>
      <c r="N635" s="45"/>
    </row>
    <row r="636" s="1" customFormat="1" ht="115" customHeight="1" spans="1:14">
      <c r="A636" s="30">
        <f>SUBTOTAL(103,$C$7:C636)*1</f>
        <v>604</v>
      </c>
      <c r="B636" s="33" t="s">
        <v>4033</v>
      </c>
      <c r="C636" s="33" t="s">
        <v>4034</v>
      </c>
      <c r="D636" s="34" t="s">
        <v>4035</v>
      </c>
      <c r="E636" s="33" t="s">
        <v>195</v>
      </c>
      <c r="F636" s="33" t="s">
        <v>4036</v>
      </c>
      <c r="G636" s="33" t="s">
        <v>92</v>
      </c>
      <c r="H636" s="35">
        <v>33137</v>
      </c>
      <c r="I636" s="32">
        <v>5800</v>
      </c>
      <c r="J636" s="31" t="s">
        <v>4037</v>
      </c>
      <c r="K636" s="31" t="s">
        <v>4032</v>
      </c>
      <c r="L636" s="33" t="s">
        <v>4026</v>
      </c>
      <c r="M636" s="33" t="s">
        <v>3899</v>
      </c>
      <c r="N636" s="45"/>
    </row>
    <row r="637" s="1" customFormat="1" ht="115" customHeight="1" spans="1:14">
      <c r="A637" s="30">
        <f>SUBTOTAL(103,$C$7:C637)*1</f>
        <v>605</v>
      </c>
      <c r="B637" s="33" t="s">
        <v>4038</v>
      </c>
      <c r="C637" s="33" t="s">
        <v>4039</v>
      </c>
      <c r="D637" s="34" t="s">
        <v>4040</v>
      </c>
      <c r="E637" s="33" t="s">
        <v>489</v>
      </c>
      <c r="F637" s="33" t="s">
        <v>4041</v>
      </c>
      <c r="G637" s="40" t="s">
        <v>92</v>
      </c>
      <c r="H637" s="35">
        <v>22365.21</v>
      </c>
      <c r="I637" s="32">
        <v>5000</v>
      </c>
      <c r="J637" s="31" t="s">
        <v>4042</v>
      </c>
      <c r="K637" s="31" t="s">
        <v>4043</v>
      </c>
      <c r="L637" s="33" t="s">
        <v>4044</v>
      </c>
      <c r="M637" s="33" t="s">
        <v>3899</v>
      </c>
      <c r="N637" s="45"/>
    </row>
    <row r="638" s="1" customFormat="1" ht="115" customHeight="1" spans="1:14">
      <c r="A638" s="30">
        <f>SUBTOTAL(103,$C$7:C638)*1</f>
        <v>606</v>
      </c>
      <c r="B638" s="33" t="s">
        <v>4045</v>
      </c>
      <c r="C638" s="33" t="s">
        <v>4045</v>
      </c>
      <c r="D638" s="34" t="s">
        <v>4046</v>
      </c>
      <c r="E638" s="33" t="s">
        <v>668</v>
      </c>
      <c r="F638" s="33" t="s">
        <v>4047</v>
      </c>
      <c r="G638" s="40" t="s">
        <v>92</v>
      </c>
      <c r="H638" s="35">
        <v>30771</v>
      </c>
      <c r="I638" s="35">
        <v>7000</v>
      </c>
      <c r="J638" s="33" t="s">
        <v>4048</v>
      </c>
      <c r="K638" s="33" t="s">
        <v>4049</v>
      </c>
      <c r="L638" s="33" t="s">
        <v>4050</v>
      </c>
      <c r="M638" s="33" t="s">
        <v>3899</v>
      </c>
      <c r="N638" s="45"/>
    </row>
    <row r="639" s="1" customFormat="1" ht="115" customHeight="1" spans="1:14">
      <c r="A639" s="30">
        <f>SUBTOTAL(103,$C$7:C639)*1</f>
        <v>607</v>
      </c>
      <c r="B639" s="33" t="s">
        <v>4051</v>
      </c>
      <c r="C639" s="33" t="s">
        <v>4052</v>
      </c>
      <c r="D639" s="34" t="s">
        <v>4053</v>
      </c>
      <c r="E639" s="33" t="s">
        <v>668</v>
      </c>
      <c r="F639" s="33" t="s">
        <v>4054</v>
      </c>
      <c r="G639" s="33" t="s">
        <v>23</v>
      </c>
      <c r="H639" s="35">
        <v>80000</v>
      </c>
      <c r="I639" s="35">
        <v>8000</v>
      </c>
      <c r="J639" s="33" t="s">
        <v>4055</v>
      </c>
      <c r="K639" s="33" t="s">
        <v>4056</v>
      </c>
      <c r="L639" s="33" t="s">
        <v>4057</v>
      </c>
      <c r="M639" s="33" t="s">
        <v>3899</v>
      </c>
      <c r="N639" s="45"/>
    </row>
    <row r="640" s="1" customFormat="1" ht="115" customHeight="1" spans="1:14">
      <c r="A640" s="30">
        <f>SUBTOTAL(103,$C$7:C640)*1</f>
        <v>608</v>
      </c>
      <c r="B640" s="33" t="s">
        <v>4058</v>
      </c>
      <c r="C640" s="33" t="s">
        <v>4058</v>
      </c>
      <c r="D640" s="34" t="s">
        <v>4059</v>
      </c>
      <c r="E640" s="33" t="s">
        <v>2927</v>
      </c>
      <c r="F640" s="33" t="s">
        <v>4060</v>
      </c>
      <c r="G640" s="31" t="s">
        <v>30</v>
      </c>
      <c r="H640" s="35">
        <v>150000</v>
      </c>
      <c r="I640" s="35">
        <v>9000</v>
      </c>
      <c r="J640" s="33" t="s">
        <v>4061</v>
      </c>
      <c r="K640" s="33" t="s">
        <v>4062</v>
      </c>
      <c r="L640" s="33" t="s">
        <v>4063</v>
      </c>
      <c r="M640" s="33" t="s">
        <v>3899</v>
      </c>
      <c r="N640" s="45"/>
    </row>
    <row r="641" s="1" customFormat="1" ht="115" customHeight="1" spans="1:14">
      <c r="A641" s="30">
        <f>SUBTOTAL(103,$C$7:C641)*1</f>
        <v>609</v>
      </c>
      <c r="B641" s="33" t="s">
        <v>4064</v>
      </c>
      <c r="C641" s="33" t="s">
        <v>4064</v>
      </c>
      <c r="D641" s="34" t="s">
        <v>4065</v>
      </c>
      <c r="E641" s="33" t="s">
        <v>849</v>
      </c>
      <c r="F641" s="33" t="s">
        <v>4066</v>
      </c>
      <c r="G641" s="40" t="s">
        <v>70</v>
      </c>
      <c r="H641" s="35">
        <v>50000</v>
      </c>
      <c r="I641" s="35">
        <v>6000</v>
      </c>
      <c r="J641" s="33" t="s">
        <v>4067</v>
      </c>
      <c r="K641" s="33" t="s">
        <v>4068</v>
      </c>
      <c r="L641" s="33" t="s">
        <v>4069</v>
      </c>
      <c r="M641" s="33" t="s">
        <v>3899</v>
      </c>
      <c r="N641" s="45"/>
    </row>
    <row r="642" s="1" customFormat="1" ht="115" customHeight="1" spans="1:14">
      <c r="A642" s="30">
        <f>SUBTOTAL(103,$C$7:C642)*1</f>
        <v>610</v>
      </c>
      <c r="B642" s="33" t="s">
        <v>4070</v>
      </c>
      <c r="C642" s="33" t="s">
        <v>4071</v>
      </c>
      <c r="D642" s="34" t="s">
        <v>4072</v>
      </c>
      <c r="E642" s="33" t="s">
        <v>857</v>
      </c>
      <c r="F642" s="33" t="s">
        <v>4073</v>
      </c>
      <c r="G642" s="33" t="s">
        <v>30</v>
      </c>
      <c r="H642" s="35">
        <v>52000</v>
      </c>
      <c r="I642" s="35">
        <v>5500</v>
      </c>
      <c r="J642" s="33" t="s">
        <v>4074</v>
      </c>
      <c r="K642" s="33" t="s">
        <v>4075</v>
      </c>
      <c r="L642" s="33" t="s">
        <v>4076</v>
      </c>
      <c r="M642" s="33" t="s">
        <v>3899</v>
      </c>
      <c r="N642" s="45"/>
    </row>
    <row r="643" s="1" customFormat="1" ht="115" customHeight="1" spans="1:14">
      <c r="A643" s="30">
        <f>SUBTOTAL(103,$C$7:C643)*1</f>
        <v>611</v>
      </c>
      <c r="B643" s="33" t="s">
        <v>4077</v>
      </c>
      <c r="C643" s="33" t="s">
        <v>4078</v>
      </c>
      <c r="D643" s="34" t="s">
        <v>4079</v>
      </c>
      <c r="E643" s="33" t="s">
        <v>857</v>
      </c>
      <c r="F643" s="33" t="s">
        <v>4080</v>
      </c>
      <c r="G643" s="33" t="s">
        <v>566</v>
      </c>
      <c r="H643" s="35">
        <v>80832</v>
      </c>
      <c r="I643" s="35">
        <v>14000</v>
      </c>
      <c r="J643" s="33" t="s">
        <v>4081</v>
      </c>
      <c r="K643" s="33" t="s">
        <v>4082</v>
      </c>
      <c r="L643" s="33" t="s">
        <v>4083</v>
      </c>
      <c r="M643" s="33" t="s">
        <v>3899</v>
      </c>
      <c r="N643" s="45"/>
    </row>
    <row r="644" s="1" customFormat="1" ht="115" customHeight="1" spans="1:14">
      <c r="A644" s="30">
        <f>SUBTOTAL(103,$C$7:C644)*1</f>
        <v>612</v>
      </c>
      <c r="B644" s="33" t="s">
        <v>4084</v>
      </c>
      <c r="C644" s="33" t="s">
        <v>4085</v>
      </c>
      <c r="D644" s="34" t="s">
        <v>4086</v>
      </c>
      <c r="E644" s="33" t="s">
        <v>857</v>
      </c>
      <c r="F644" s="33" t="s">
        <v>4087</v>
      </c>
      <c r="G644" s="33" t="s">
        <v>1145</v>
      </c>
      <c r="H644" s="35">
        <v>1100000</v>
      </c>
      <c r="I644" s="35">
        <v>8000</v>
      </c>
      <c r="J644" s="33" t="s">
        <v>4088</v>
      </c>
      <c r="K644" s="33" t="s">
        <v>4089</v>
      </c>
      <c r="L644" s="33" t="s">
        <v>4090</v>
      </c>
      <c r="M644" s="33" t="s">
        <v>3899</v>
      </c>
      <c r="N644" s="45"/>
    </row>
    <row r="645" s="1" customFormat="1" ht="115" customHeight="1" spans="1:14">
      <c r="A645" s="30">
        <f>SUBTOTAL(103,$C$7:C645)*1</f>
        <v>613</v>
      </c>
      <c r="B645" s="33" t="s">
        <v>4091</v>
      </c>
      <c r="C645" s="33" t="s">
        <v>4092</v>
      </c>
      <c r="D645" s="34" t="s">
        <v>4093</v>
      </c>
      <c r="E645" s="33" t="s">
        <v>573</v>
      </c>
      <c r="F645" s="33" t="s">
        <v>4094</v>
      </c>
      <c r="G645" s="40" t="s">
        <v>92</v>
      </c>
      <c r="H645" s="35">
        <v>62000</v>
      </c>
      <c r="I645" s="32">
        <v>9000</v>
      </c>
      <c r="J645" s="33" t="s">
        <v>4095</v>
      </c>
      <c r="K645" s="33" t="s">
        <v>4096</v>
      </c>
      <c r="L645" s="33" t="s">
        <v>4097</v>
      </c>
      <c r="M645" s="33" t="s">
        <v>3899</v>
      </c>
      <c r="N645" s="45"/>
    </row>
    <row r="646" s="1" customFormat="1" ht="115" customHeight="1" spans="1:14">
      <c r="A646" s="30">
        <f>SUBTOTAL(103,$C$7:C646)*1</f>
        <v>614</v>
      </c>
      <c r="B646" s="33" t="s">
        <v>4098</v>
      </c>
      <c r="C646" s="33" t="s">
        <v>4099</v>
      </c>
      <c r="D646" s="34" t="s">
        <v>4100</v>
      </c>
      <c r="E646" s="33" t="s">
        <v>573</v>
      </c>
      <c r="F646" s="33" t="s">
        <v>4101</v>
      </c>
      <c r="G646" s="33" t="s">
        <v>123</v>
      </c>
      <c r="H646" s="35">
        <v>142414</v>
      </c>
      <c r="I646" s="35">
        <v>30000</v>
      </c>
      <c r="J646" s="33" t="s">
        <v>4102</v>
      </c>
      <c r="K646" s="33" t="s">
        <v>4103</v>
      </c>
      <c r="L646" s="33" t="s">
        <v>4104</v>
      </c>
      <c r="M646" s="33" t="s">
        <v>3899</v>
      </c>
      <c r="N646" s="45"/>
    </row>
    <row r="647" s="1" customFormat="1" ht="115" customHeight="1" spans="1:14">
      <c r="A647" s="30">
        <f>SUBTOTAL(103,$C$7:C647)*1</f>
        <v>615</v>
      </c>
      <c r="B647" s="33" t="s">
        <v>4105</v>
      </c>
      <c r="C647" s="33" t="s">
        <v>4106</v>
      </c>
      <c r="D647" s="34" t="s">
        <v>4107</v>
      </c>
      <c r="E647" s="33" t="s">
        <v>573</v>
      </c>
      <c r="F647" s="33" t="s">
        <v>4108</v>
      </c>
      <c r="G647" s="33" t="s">
        <v>43</v>
      </c>
      <c r="H647" s="35">
        <v>78809.7</v>
      </c>
      <c r="I647" s="35">
        <v>5000</v>
      </c>
      <c r="J647" s="33" t="s">
        <v>4109</v>
      </c>
      <c r="K647" s="33" t="s">
        <v>4110</v>
      </c>
      <c r="L647" s="33" t="s">
        <v>4111</v>
      </c>
      <c r="M647" s="33" t="s">
        <v>3899</v>
      </c>
      <c r="N647" s="45"/>
    </row>
    <row r="648" s="1" customFormat="1" ht="115" customHeight="1" spans="1:14">
      <c r="A648" s="30">
        <f>SUBTOTAL(103,$C$7:C648)*1</f>
        <v>616</v>
      </c>
      <c r="B648" s="33" t="s">
        <v>4112</v>
      </c>
      <c r="C648" s="33" t="s">
        <v>4113</v>
      </c>
      <c r="D648" s="34" t="s">
        <v>4114</v>
      </c>
      <c r="E648" s="33" t="s">
        <v>573</v>
      </c>
      <c r="F648" s="33" t="s">
        <v>4115</v>
      </c>
      <c r="G648" s="33" t="s">
        <v>99</v>
      </c>
      <c r="H648" s="35">
        <v>67486</v>
      </c>
      <c r="I648" s="35">
        <v>30000</v>
      </c>
      <c r="J648" s="33" t="s">
        <v>4116</v>
      </c>
      <c r="K648" s="33" t="s">
        <v>4117</v>
      </c>
      <c r="L648" s="33" t="s">
        <v>4118</v>
      </c>
      <c r="M648" s="33" t="s">
        <v>3899</v>
      </c>
      <c r="N648" s="45"/>
    </row>
    <row r="649" s="1" customFormat="1" ht="115" customHeight="1" spans="1:14">
      <c r="A649" s="30">
        <f>SUBTOTAL(103,$C$7:C649)*1</f>
        <v>617</v>
      </c>
      <c r="B649" s="33" t="s">
        <v>4119</v>
      </c>
      <c r="C649" s="33" t="s">
        <v>4120</v>
      </c>
      <c r="D649" s="34" t="s">
        <v>4121</v>
      </c>
      <c r="E649" s="33" t="s">
        <v>573</v>
      </c>
      <c r="F649" s="33" t="s">
        <v>4122</v>
      </c>
      <c r="G649" s="33" t="s">
        <v>99</v>
      </c>
      <c r="H649" s="35">
        <v>120000</v>
      </c>
      <c r="I649" s="35">
        <v>13000</v>
      </c>
      <c r="J649" s="33" t="s">
        <v>4123</v>
      </c>
      <c r="K649" s="33" t="s">
        <v>4124</v>
      </c>
      <c r="L649" s="33" t="s">
        <v>4125</v>
      </c>
      <c r="M649" s="33" t="s">
        <v>3899</v>
      </c>
      <c r="N649" s="45"/>
    </row>
    <row r="650" s="1" customFormat="1" ht="155" customHeight="1" spans="1:14">
      <c r="A650" s="30">
        <f>SUBTOTAL(103,$C$7:C650)*1</f>
        <v>618</v>
      </c>
      <c r="B650" s="33" t="s">
        <v>4126</v>
      </c>
      <c r="C650" s="33" t="s">
        <v>4127</v>
      </c>
      <c r="D650" s="34" t="s">
        <v>4128</v>
      </c>
      <c r="E650" s="33" t="s">
        <v>573</v>
      </c>
      <c r="F650" s="33" t="s">
        <v>4129</v>
      </c>
      <c r="G650" s="33" t="s">
        <v>43</v>
      </c>
      <c r="H650" s="35">
        <v>118376</v>
      </c>
      <c r="I650" s="35">
        <v>33000</v>
      </c>
      <c r="J650" s="33" t="s">
        <v>4130</v>
      </c>
      <c r="K650" s="33" t="s">
        <v>4131</v>
      </c>
      <c r="L650" s="33" t="s">
        <v>4118</v>
      </c>
      <c r="M650" s="33" t="s">
        <v>3899</v>
      </c>
      <c r="N650" s="45"/>
    </row>
    <row r="651" s="1" customFormat="1" ht="115" customHeight="1" spans="1:14">
      <c r="A651" s="30">
        <f>SUBTOTAL(103,$C$7:C651)*1</f>
        <v>619</v>
      </c>
      <c r="B651" s="33" t="s">
        <v>4132</v>
      </c>
      <c r="C651" s="33" t="s">
        <v>4133</v>
      </c>
      <c r="D651" s="34" t="s">
        <v>4134</v>
      </c>
      <c r="E651" s="33" t="s">
        <v>489</v>
      </c>
      <c r="F651" s="33" t="s">
        <v>4135</v>
      </c>
      <c r="G651" s="33" t="s">
        <v>99</v>
      </c>
      <c r="H651" s="35">
        <v>15203</v>
      </c>
      <c r="I651" s="35">
        <v>5000</v>
      </c>
      <c r="J651" s="33" t="s">
        <v>4136</v>
      </c>
      <c r="K651" s="33" t="s">
        <v>4137</v>
      </c>
      <c r="L651" s="33" t="s">
        <v>4097</v>
      </c>
      <c r="M651" s="33" t="s">
        <v>3899</v>
      </c>
      <c r="N651" s="45"/>
    </row>
    <row r="652" s="1" customFormat="1" ht="115" customHeight="1" spans="1:14">
      <c r="A652" s="30">
        <f>SUBTOTAL(103,$C$7:C652)*1</f>
        <v>620</v>
      </c>
      <c r="B652" s="33" t="s">
        <v>4138</v>
      </c>
      <c r="C652" s="33" t="s">
        <v>4139</v>
      </c>
      <c r="D652" s="34" t="s">
        <v>4140</v>
      </c>
      <c r="E652" s="33" t="s">
        <v>2045</v>
      </c>
      <c r="F652" s="33" t="s">
        <v>4141</v>
      </c>
      <c r="G652" s="33" t="s">
        <v>99</v>
      </c>
      <c r="H652" s="35">
        <v>80000</v>
      </c>
      <c r="I652" s="35">
        <v>22000</v>
      </c>
      <c r="J652" s="33" t="s">
        <v>4142</v>
      </c>
      <c r="K652" s="33" t="s">
        <v>4143</v>
      </c>
      <c r="L652" s="33" t="s">
        <v>4144</v>
      </c>
      <c r="M652" s="33" t="s">
        <v>3899</v>
      </c>
      <c r="N652" s="45"/>
    </row>
    <row r="653" s="1" customFormat="1" ht="115" customHeight="1" spans="1:14">
      <c r="A653" s="30">
        <f>SUBTOTAL(103,$C$7:C653)*1</f>
        <v>621</v>
      </c>
      <c r="B653" s="33" t="s">
        <v>4145</v>
      </c>
      <c r="C653" s="33" t="s">
        <v>4146</v>
      </c>
      <c r="D653" s="34" t="s">
        <v>4147</v>
      </c>
      <c r="E653" s="33" t="s">
        <v>195</v>
      </c>
      <c r="F653" s="33" t="s">
        <v>4148</v>
      </c>
      <c r="G653" s="40" t="s">
        <v>70</v>
      </c>
      <c r="H653" s="35">
        <v>35992.22</v>
      </c>
      <c r="I653" s="35">
        <v>10000</v>
      </c>
      <c r="J653" s="33" t="s">
        <v>4149</v>
      </c>
      <c r="K653" s="33" t="s">
        <v>4150</v>
      </c>
      <c r="L653" s="33" t="s">
        <v>4151</v>
      </c>
      <c r="M653" s="33" t="s">
        <v>3899</v>
      </c>
      <c r="N653" s="45"/>
    </row>
    <row r="654" s="1" customFormat="1" ht="115" customHeight="1" spans="1:14">
      <c r="A654" s="30">
        <f>SUBTOTAL(103,$C$7:C654)*1</f>
        <v>622</v>
      </c>
      <c r="B654" s="33" t="s">
        <v>4152</v>
      </c>
      <c r="C654" s="33" t="s">
        <v>4153</v>
      </c>
      <c r="D654" s="34" t="s">
        <v>4154</v>
      </c>
      <c r="E654" s="33" t="s">
        <v>195</v>
      </c>
      <c r="F654" s="33" t="s">
        <v>4155</v>
      </c>
      <c r="G654" s="40" t="s">
        <v>70</v>
      </c>
      <c r="H654" s="35">
        <v>43057</v>
      </c>
      <c r="I654" s="35">
        <v>6000</v>
      </c>
      <c r="J654" s="33" t="s">
        <v>4156</v>
      </c>
      <c r="K654" s="33" t="s">
        <v>4157</v>
      </c>
      <c r="L654" s="33" t="s">
        <v>3999</v>
      </c>
      <c r="M654" s="33" t="s">
        <v>3899</v>
      </c>
      <c r="N654" s="45"/>
    </row>
    <row r="655" s="1" customFormat="1" ht="115" customHeight="1" spans="1:14">
      <c r="A655" s="30">
        <f>SUBTOTAL(103,$C$7:C655)*1</f>
        <v>623</v>
      </c>
      <c r="B655" s="33" t="s">
        <v>4158</v>
      </c>
      <c r="C655" s="33" t="s">
        <v>4159</v>
      </c>
      <c r="D655" s="34" t="s">
        <v>4160</v>
      </c>
      <c r="E655" s="33" t="s">
        <v>489</v>
      </c>
      <c r="F655" s="33" t="s">
        <v>4161</v>
      </c>
      <c r="G655" s="33" t="s">
        <v>30</v>
      </c>
      <c r="H655" s="35">
        <v>63245</v>
      </c>
      <c r="I655" s="35">
        <v>6000</v>
      </c>
      <c r="J655" s="33" t="s">
        <v>4162</v>
      </c>
      <c r="K655" s="33" t="s">
        <v>4163</v>
      </c>
      <c r="L655" s="33" t="s">
        <v>4164</v>
      </c>
      <c r="M655" s="33" t="s">
        <v>3899</v>
      </c>
      <c r="N655" s="45"/>
    </row>
    <row r="656" s="1" customFormat="1" ht="115" customHeight="1" spans="1:14">
      <c r="A656" s="30">
        <f>SUBTOTAL(103,$C$7:C656)*1</f>
        <v>624</v>
      </c>
      <c r="B656" s="33" t="s">
        <v>4165</v>
      </c>
      <c r="C656" s="33" t="s">
        <v>4166</v>
      </c>
      <c r="D656" s="34" t="s">
        <v>4167</v>
      </c>
      <c r="E656" s="33" t="s">
        <v>489</v>
      </c>
      <c r="F656" s="33" t="s">
        <v>4168</v>
      </c>
      <c r="G656" s="33" t="s">
        <v>43</v>
      </c>
      <c r="H656" s="35">
        <v>59890</v>
      </c>
      <c r="I656" s="35">
        <v>10000</v>
      </c>
      <c r="J656" s="40" t="s">
        <v>4169</v>
      </c>
      <c r="K656" s="40" t="s">
        <v>4170</v>
      </c>
      <c r="L656" s="33" t="s">
        <v>4026</v>
      </c>
      <c r="M656" s="33" t="s">
        <v>3899</v>
      </c>
      <c r="N656" s="45"/>
    </row>
    <row r="657" s="1" customFormat="1" ht="143" customHeight="1" spans="1:14">
      <c r="A657" s="30">
        <f>SUBTOTAL(103,$C$7:C657)*1</f>
        <v>625</v>
      </c>
      <c r="B657" s="33" t="s">
        <v>4171</v>
      </c>
      <c r="C657" s="33" t="s">
        <v>4172</v>
      </c>
      <c r="D657" s="34" t="s">
        <v>4173</v>
      </c>
      <c r="E657" s="33" t="s">
        <v>489</v>
      </c>
      <c r="F657" s="33" t="s">
        <v>4174</v>
      </c>
      <c r="G657" s="33" t="s">
        <v>30</v>
      </c>
      <c r="H657" s="35">
        <v>55015</v>
      </c>
      <c r="I657" s="35">
        <v>6000</v>
      </c>
      <c r="J657" s="33" t="s">
        <v>4175</v>
      </c>
      <c r="K657" s="33" t="s">
        <v>4176</v>
      </c>
      <c r="L657" s="33" t="s">
        <v>4177</v>
      </c>
      <c r="M657" s="33" t="s">
        <v>3899</v>
      </c>
      <c r="N657" s="45"/>
    </row>
    <row r="658" s="1" customFormat="1" ht="115" customHeight="1" spans="1:14">
      <c r="A658" s="30">
        <f>SUBTOTAL(103,$C$7:C658)*1</f>
        <v>626</v>
      </c>
      <c r="B658" s="33" t="s">
        <v>4178</v>
      </c>
      <c r="C658" s="33" t="s">
        <v>4179</v>
      </c>
      <c r="D658" s="34" t="s">
        <v>4180</v>
      </c>
      <c r="E658" s="33" t="s">
        <v>489</v>
      </c>
      <c r="F658" s="33" t="s">
        <v>4181</v>
      </c>
      <c r="G658" s="33" t="s">
        <v>43</v>
      </c>
      <c r="H658" s="35">
        <v>38610</v>
      </c>
      <c r="I658" s="35">
        <v>5000</v>
      </c>
      <c r="J658" s="40" t="s">
        <v>4182</v>
      </c>
      <c r="K658" s="40" t="s">
        <v>4183</v>
      </c>
      <c r="L658" s="33" t="s">
        <v>4026</v>
      </c>
      <c r="M658" s="33" t="s">
        <v>3899</v>
      </c>
      <c r="N658" s="45"/>
    </row>
    <row r="659" s="1" customFormat="1" ht="115" customHeight="1" spans="1:14">
      <c r="A659" s="30">
        <f>SUBTOTAL(103,$C$7:C659)*1</f>
        <v>627</v>
      </c>
      <c r="B659" s="33" t="s">
        <v>4184</v>
      </c>
      <c r="C659" s="33" t="s">
        <v>4185</v>
      </c>
      <c r="D659" s="34" t="s">
        <v>4186</v>
      </c>
      <c r="E659" s="33" t="s">
        <v>489</v>
      </c>
      <c r="F659" s="33" t="s">
        <v>4187</v>
      </c>
      <c r="G659" s="33" t="s">
        <v>43</v>
      </c>
      <c r="H659" s="35">
        <v>36797</v>
      </c>
      <c r="I659" s="35">
        <v>8290</v>
      </c>
      <c r="J659" s="33" t="s">
        <v>4188</v>
      </c>
      <c r="K659" s="33" t="s">
        <v>4189</v>
      </c>
      <c r="L659" s="33" t="s">
        <v>4026</v>
      </c>
      <c r="M659" s="33" t="s">
        <v>3899</v>
      </c>
      <c r="N659" s="45"/>
    </row>
    <row r="660" s="1" customFormat="1" ht="115" customHeight="1" spans="1:14">
      <c r="A660" s="30">
        <f>SUBTOTAL(103,$C$7:C660)*1</f>
        <v>628</v>
      </c>
      <c r="B660" s="33" t="s">
        <v>4190</v>
      </c>
      <c r="C660" s="33" t="s">
        <v>4191</v>
      </c>
      <c r="D660" s="34" t="s">
        <v>4192</v>
      </c>
      <c r="E660" s="33" t="s">
        <v>2106</v>
      </c>
      <c r="F660" s="33" t="s">
        <v>4193</v>
      </c>
      <c r="G660" s="33" t="s">
        <v>70</v>
      </c>
      <c r="H660" s="35">
        <v>76500</v>
      </c>
      <c r="I660" s="35">
        <v>17000</v>
      </c>
      <c r="J660" s="33" t="s">
        <v>4194</v>
      </c>
      <c r="K660" s="33" t="s">
        <v>4195</v>
      </c>
      <c r="L660" s="33" t="s">
        <v>4196</v>
      </c>
      <c r="M660" s="33" t="s">
        <v>3899</v>
      </c>
      <c r="N660" s="45"/>
    </row>
    <row r="661" s="1" customFormat="1" ht="115" customHeight="1" spans="1:14">
      <c r="A661" s="30">
        <f>SUBTOTAL(103,$C$7:C661)*1</f>
        <v>629</v>
      </c>
      <c r="B661" s="33" t="s">
        <v>4197</v>
      </c>
      <c r="C661" s="33" t="s">
        <v>4198</v>
      </c>
      <c r="D661" s="34" t="s">
        <v>4199</v>
      </c>
      <c r="E661" s="33" t="s">
        <v>4200</v>
      </c>
      <c r="F661" s="33" t="s">
        <v>4201</v>
      </c>
      <c r="G661" s="33" t="s">
        <v>99</v>
      </c>
      <c r="H661" s="35">
        <v>600000</v>
      </c>
      <c r="I661" s="35">
        <v>190000</v>
      </c>
      <c r="J661" s="33" t="s">
        <v>4202</v>
      </c>
      <c r="K661" s="33" t="s">
        <v>4203</v>
      </c>
      <c r="L661" s="33" t="s">
        <v>4204</v>
      </c>
      <c r="M661" s="33" t="s">
        <v>3899</v>
      </c>
      <c r="N661" s="45"/>
    </row>
    <row r="662" s="1" customFormat="1" ht="115" customHeight="1" spans="1:14">
      <c r="A662" s="30">
        <f>SUBTOTAL(103,$C$7:C662)*1</f>
        <v>630</v>
      </c>
      <c r="B662" s="33" t="s">
        <v>4205</v>
      </c>
      <c r="C662" s="33" t="s">
        <v>4206</v>
      </c>
      <c r="D662" s="34" t="s">
        <v>4207</v>
      </c>
      <c r="E662" s="33" t="s">
        <v>564</v>
      </c>
      <c r="F662" s="33" t="s">
        <v>4208</v>
      </c>
      <c r="G662" s="33" t="s">
        <v>99</v>
      </c>
      <c r="H662" s="35">
        <v>112000</v>
      </c>
      <c r="I662" s="35">
        <v>42000</v>
      </c>
      <c r="J662" s="33" t="s">
        <v>4209</v>
      </c>
      <c r="K662" s="33" t="s">
        <v>4210</v>
      </c>
      <c r="L662" s="33" t="s">
        <v>4211</v>
      </c>
      <c r="M662" s="33" t="s">
        <v>3899</v>
      </c>
      <c r="N662" s="45"/>
    </row>
    <row r="663" s="1" customFormat="1" ht="115" customHeight="1" spans="1:14">
      <c r="A663" s="30">
        <f>SUBTOTAL(103,$C$7:C663)*1</f>
        <v>631</v>
      </c>
      <c r="B663" s="33" t="s">
        <v>4212</v>
      </c>
      <c r="C663" s="33" t="s">
        <v>4213</v>
      </c>
      <c r="D663" s="34" t="s">
        <v>4214</v>
      </c>
      <c r="E663" s="33" t="s">
        <v>564</v>
      </c>
      <c r="F663" s="33" t="s">
        <v>4215</v>
      </c>
      <c r="G663" s="31" t="s">
        <v>30</v>
      </c>
      <c r="H663" s="35">
        <v>50000</v>
      </c>
      <c r="I663" s="35">
        <v>2000</v>
      </c>
      <c r="J663" s="33" t="s">
        <v>4216</v>
      </c>
      <c r="K663" s="33" t="s">
        <v>4217</v>
      </c>
      <c r="L663" s="33" t="s">
        <v>4218</v>
      </c>
      <c r="M663" s="33" t="s">
        <v>3899</v>
      </c>
      <c r="N663" s="45"/>
    </row>
    <row r="664" s="1" customFormat="1" ht="115" customHeight="1" spans="1:14">
      <c r="A664" s="30">
        <f>SUBTOTAL(103,$C$7:C664)*1</f>
        <v>632</v>
      </c>
      <c r="B664" s="33" t="s">
        <v>4219</v>
      </c>
      <c r="C664" s="33" t="s">
        <v>4220</v>
      </c>
      <c r="D664" s="34" t="s">
        <v>4221</v>
      </c>
      <c r="E664" s="33" t="s">
        <v>564</v>
      </c>
      <c r="F664" s="33" t="s">
        <v>4222</v>
      </c>
      <c r="G664" s="31" t="s">
        <v>30</v>
      </c>
      <c r="H664" s="35">
        <v>90600</v>
      </c>
      <c r="I664" s="35">
        <v>13000</v>
      </c>
      <c r="J664" s="33" t="s">
        <v>4223</v>
      </c>
      <c r="K664" s="33" t="s">
        <v>4224</v>
      </c>
      <c r="L664" s="33" t="s">
        <v>4225</v>
      </c>
      <c r="M664" s="33" t="s">
        <v>3899</v>
      </c>
      <c r="N664" s="45"/>
    </row>
    <row r="665" s="1" customFormat="1" ht="115" customHeight="1" spans="1:14">
      <c r="A665" s="30">
        <f>SUBTOTAL(103,$C$7:C665)*1</f>
        <v>633</v>
      </c>
      <c r="B665" s="33" t="s">
        <v>4226</v>
      </c>
      <c r="C665" s="33" t="s">
        <v>4227</v>
      </c>
      <c r="D665" s="34" t="s">
        <v>4228</v>
      </c>
      <c r="E665" s="33" t="s">
        <v>564</v>
      </c>
      <c r="F665" s="33" t="s">
        <v>4229</v>
      </c>
      <c r="G665" s="33" t="s">
        <v>43</v>
      </c>
      <c r="H665" s="35">
        <v>53176</v>
      </c>
      <c r="I665" s="35">
        <v>3000</v>
      </c>
      <c r="J665" s="33" t="s">
        <v>4230</v>
      </c>
      <c r="K665" s="33" t="s">
        <v>4231</v>
      </c>
      <c r="L665" s="33" t="s">
        <v>4232</v>
      </c>
      <c r="M665" s="33" t="s">
        <v>3899</v>
      </c>
      <c r="N665" s="45"/>
    </row>
    <row r="666" s="1" customFormat="1" ht="115" customHeight="1" spans="1:14">
      <c r="A666" s="30">
        <f>SUBTOTAL(103,$C$7:C666)*1</f>
        <v>634</v>
      </c>
      <c r="B666" s="33" t="s">
        <v>4233</v>
      </c>
      <c r="C666" s="33" t="s">
        <v>4234</v>
      </c>
      <c r="D666" s="34" t="s">
        <v>4235</v>
      </c>
      <c r="E666" s="33" t="s">
        <v>564</v>
      </c>
      <c r="F666" s="33" t="s">
        <v>4236</v>
      </c>
      <c r="G666" s="33" t="s">
        <v>30</v>
      </c>
      <c r="H666" s="35">
        <v>128000</v>
      </c>
      <c r="I666" s="35">
        <v>8000</v>
      </c>
      <c r="J666" s="33" t="s">
        <v>4237</v>
      </c>
      <c r="K666" s="33" t="s">
        <v>4238</v>
      </c>
      <c r="L666" s="33" t="s">
        <v>4239</v>
      </c>
      <c r="M666" s="33" t="s">
        <v>3899</v>
      </c>
      <c r="N666" s="45"/>
    </row>
    <row r="667" s="1" customFormat="1" ht="115" customHeight="1" spans="1:14">
      <c r="A667" s="30">
        <f>SUBTOTAL(103,$C$7:C667)*1</f>
        <v>635</v>
      </c>
      <c r="B667" s="33" t="s">
        <v>4240</v>
      </c>
      <c r="C667" s="33" t="s">
        <v>4240</v>
      </c>
      <c r="D667" s="34" t="s">
        <v>4241</v>
      </c>
      <c r="E667" s="33" t="s">
        <v>1188</v>
      </c>
      <c r="F667" s="33" t="s">
        <v>4242</v>
      </c>
      <c r="G667" s="33" t="s">
        <v>99</v>
      </c>
      <c r="H667" s="35">
        <v>64250</v>
      </c>
      <c r="I667" s="35">
        <v>2000</v>
      </c>
      <c r="J667" s="33" t="s">
        <v>4243</v>
      </c>
      <c r="K667" s="33" t="s">
        <v>4244</v>
      </c>
      <c r="L667" s="33" t="s">
        <v>4245</v>
      </c>
      <c r="M667" s="33" t="s">
        <v>3899</v>
      </c>
      <c r="N667" s="45"/>
    </row>
    <row r="668" s="1" customFormat="1" ht="115" customHeight="1" spans="1:14">
      <c r="A668" s="30">
        <f>SUBTOTAL(103,$C$7:C668)*1</f>
        <v>636</v>
      </c>
      <c r="B668" s="33" t="s">
        <v>4246</v>
      </c>
      <c r="C668" s="33" t="s">
        <v>4246</v>
      </c>
      <c r="D668" s="34" t="s">
        <v>4247</v>
      </c>
      <c r="E668" s="33" t="s">
        <v>1196</v>
      </c>
      <c r="F668" s="33" t="s">
        <v>4248</v>
      </c>
      <c r="G668" s="33" t="s">
        <v>92</v>
      </c>
      <c r="H668" s="35">
        <v>100000</v>
      </c>
      <c r="I668" s="35">
        <v>13000</v>
      </c>
      <c r="J668" s="33" t="s">
        <v>4249</v>
      </c>
      <c r="K668" s="33" t="s">
        <v>1256</v>
      </c>
      <c r="L668" s="33" t="s">
        <v>4250</v>
      </c>
      <c r="M668" s="33" t="s">
        <v>3899</v>
      </c>
      <c r="N668" s="45"/>
    </row>
    <row r="669" s="1" customFormat="1" ht="115" customHeight="1" spans="1:14">
      <c r="A669" s="30">
        <f>SUBTOTAL(103,$C$7:C669)*1</f>
        <v>637</v>
      </c>
      <c r="B669" s="33" t="s">
        <v>4251</v>
      </c>
      <c r="C669" s="33" t="s">
        <v>4252</v>
      </c>
      <c r="D669" s="34" t="s">
        <v>4253</v>
      </c>
      <c r="E669" s="33" t="s">
        <v>1196</v>
      </c>
      <c r="F669" s="33" t="s">
        <v>4254</v>
      </c>
      <c r="G669" s="40" t="s">
        <v>92</v>
      </c>
      <c r="H669" s="35">
        <v>25200</v>
      </c>
      <c r="I669" s="35">
        <v>2000</v>
      </c>
      <c r="J669" s="33" t="s">
        <v>4255</v>
      </c>
      <c r="K669" s="33" t="s">
        <v>4256</v>
      </c>
      <c r="L669" s="33" t="s">
        <v>4257</v>
      </c>
      <c r="M669" s="33" t="s">
        <v>3899</v>
      </c>
      <c r="N669" s="45"/>
    </row>
    <row r="670" s="1" customFormat="1" ht="115" customHeight="1" spans="1:14">
      <c r="A670" s="30">
        <f>SUBTOTAL(103,$C$7:C670)*1</f>
        <v>638</v>
      </c>
      <c r="B670" s="33" t="s">
        <v>4258</v>
      </c>
      <c r="C670" s="33" t="s">
        <v>4258</v>
      </c>
      <c r="D670" s="34" t="s">
        <v>4259</v>
      </c>
      <c r="E670" s="33" t="s">
        <v>1196</v>
      </c>
      <c r="F670" s="33" t="s">
        <v>4260</v>
      </c>
      <c r="G670" s="33" t="s">
        <v>43</v>
      </c>
      <c r="H670" s="35">
        <v>22000</v>
      </c>
      <c r="I670" s="35">
        <v>3000</v>
      </c>
      <c r="J670" s="33" t="s">
        <v>4261</v>
      </c>
      <c r="K670" s="33" t="s">
        <v>4262</v>
      </c>
      <c r="L670" s="33" t="s">
        <v>4263</v>
      </c>
      <c r="M670" s="33" t="s">
        <v>3899</v>
      </c>
      <c r="N670" s="45"/>
    </row>
    <row r="671" s="1" customFormat="1" ht="115" customHeight="1" spans="1:14">
      <c r="A671" s="30">
        <f>SUBTOTAL(103,$C$7:C671)*1</f>
        <v>639</v>
      </c>
      <c r="B671" s="33" t="s">
        <v>4264</v>
      </c>
      <c r="C671" s="33" t="s">
        <v>4264</v>
      </c>
      <c r="D671" s="34" t="s">
        <v>4265</v>
      </c>
      <c r="E671" s="33" t="s">
        <v>1217</v>
      </c>
      <c r="F671" s="33" t="s">
        <v>4266</v>
      </c>
      <c r="G671" s="40" t="s">
        <v>92</v>
      </c>
      <c r="H671" s="35">
        <v>15000</v>
      </c>
      <c r="I671" s="35">
        <v>3000</v>
      </c>
      <c r="J671" s="33" t="s">
        <v>4267</v>
      </c>
      <c r="K671" s="33" t="s">
        <v>4268</v>
      </c>
      <c r="L671" s="33" t="s">
        <v>4269</v>
      </c>
      <c r="M671" s="33" t="s">
        <v>3899</v>
      </c>
      <c r="N671" s="45"/>
    </row>
    <row r="672" s="1" customFormat="1" ht="115" customHeight="1" spans="1:14">
      <c r="A672" s="30">
        <f>SUBTOTAL(103,$C$7:C672)*1</f>
        <v>640</v>
      </c>
      <c r="B672" s="33" t="s">
        <v>4270</v>
      </c>
      <c r="C672" s="33" t="s">
        <v>4271</v>
      </c>
      <c r="D672" s="34" t="s">
        <v>4272</v>
      </c>
      <c r="E672" s="33" t="s">
        <v>1217</v>
      </c>
      <c r="F672" s="33" t="s">
        <v>4273</v>
      </c>
      <c r="G672" s="33" t="s">
        <v>168</v>
      </c>
      <c r="H672" s="35">
        <v>460575</v>
      </c>
      <c r="I672" s="35">
        <v>25000</v>
      </c>
      <c r="J672" s="33" t="s">
        <v>4274</v>
      </c>
      <c r="K672" s="33" t="s">
        <v>4275</v>
      </c>
      <c r="L672" s="33" t="s">
        <v>4276</v>
      </c>
      <c r="M672" s="33" t="s">
        <v>3899</v>
      </c>
      <c r="N672" s="45"/>
    </row>
    <row r="673" s="1" customFormat="1" ht="115" customHeight="1" spans="1:14">
      <c r="A673" s="30">
        <f>SUBTOTAL(103,$C$7:C673)*1</f>
        <v>641</v>
      </c>
      <c r="B673" s="33" t="s">
        <v>4277</v>
      </c>
      <c r="C673" s="33" t="s">
        <v>4278</v>
      </c>
      <c r="D673" s="34" t="s">
        <v>4279</v>
      </c>
      <c r="E673" s="33" t="s">
        <v>1239</v>
      </c>
      <c r="F673" s="33" t="s">
        <v>4280</v>
      </c>
      <c r="G673" s="31" t="s">
        <v>30</v>
      </c>
      <c r="H673" s="35">
        <v>200000</v>
      </c>
      <c r="I673" s="35">
        <v>5000</v>
      </c>
      <c r="J673" s="33" t="s">
        <v>4281</v>
      </c>
      <c r="K673" s="33" t="s">
        <v>4282</v>
      </c>
      <c r="L673" s="33" t="s">
        <v>4283</v>
      </c>
      <c r="M673" s="33" t="s">
        <v>3899</v>
      </c>
      <c r="N673" s="45"/>
    </row>
    <row r="674" s="1" customFormat="1" ht="115" customHeight="1" spans="1:14">
      <c r="A674" s="30">
        <f>SUBTOTAL(103,$C$7:C674)*1</f>
        <v>642</v>
      </c>
      <c r="B674" s="33" t="s">
        <v>4284</v>
      </c>
      <c r="C674" s="33" t="s">
        <v>4285</v>
      </c>
      <c r="D674" s="34" t="s">
        <v>4286</v>
      </c>
      <c r="E674" s="33" t="s">
        <v>1239</v>
      </c>
      <c r="F674" s="33" t="s">
        <v>4287</v>
      </c>
      <c r="G674" s="33" t="s">
        <v>43</v>
      </c>
      <c r="H674" s="35">
        <v>83874.99</v>
      </c>
      <c r="I674" s="35">
        <v>15000</v>
      </c>
      <c r="J674" s="33" t="s">
        <v>4288</v>
      </c>
      <c r="K674" s="33" t="s">
        <v>4289</v>
      </c>
      <c r="L674" s="33" t="s">
        <v>4290</v>
      </c>
      <c r="M674" s="33" t="s">
        <v>3899</v>
      </c>
      <c r="N674" s="45"/>
    </row>
    <row r="675" s="1" customFormat="1" ht="115" customHeight="1" spans="1:14">
      <c r="A675" s="30">
        <f>SUBTOTAL(103,$C$7:C675)*1</f>
        <v>643</v>
      </c>
      <c r="B675" s="33" t="s">
        <v>4291</v>
      </c>
      <c r="C675" s="33" t="s">
        <v>4292</v>
      </c>
      <c r="D675" s="34" t="s">
        <v>4293</v>
      </c>
      <c r="E675" s="33" t="s">
        <v>1269</v>
      </c>
      <c r="F675" s="33" t="s">
        <v>4294</v>
      </c>
      <c r="G675" s="40" t="s">
        <v>92</v>
      </c>
      <c r="H675" s="35">
        <v>91119.66</v>
      </c>
      <c r="I675" s="32">
        <v>20000</v>
      </c>
      <c r="J675" s="31" t="s">
        <v>4295</v>
      </c>
      <c r="K675" s="31" t="s">
        <v>4296</v>
      </c>
      <c r="L675" s="33" t="s">
        <v>4297</v>
      </c>
      <c r="M675" s="33" t="s">
        <v>3899</v>
      </c>
      <c r="N675" s="45"/>
    </row>
    <row r="676" s="1" customFormat="1" ht="133" customHeight="1" spans="1:14">
      <c r="A676" s="30">
        <f>SUBTOTAL(103,$C$7:C676)*1</f>
        <v>644</v>
      </c>
      <c r="B676" s="33" t="s">
        <v>4298</v>
      </c>
      <c r="C676" s="33" t="s">
        <v>4299</v>
      </c>
      <c r="D676" s="34" t="s">
        <v>4300</v>
      </c>
      <c r="E676" s="33" t="s">
        <v>303</v>
      </c>
      <c r="F676" s="33" t="s">
        <v>4301</v>
      </c>
      <c r="G676" s="33" t="s">
        <v>43</v>
      </c>
      <c r="H676" s="35">
        <v>373000</v>
      </c>
      <c r="I676" s="35">
        <v>118000</v>
      </c>
      <c r="J676" s="33" t="s">
        <v>4302</v>
      </c>
      <c r="K676" s="33" t="s">
        <v>4303</v>
      </c>
      <c r="L676" s="33" t="s">
        <v>4304</v>
      </c>
      <c r="M676" s="33" t="s">
        <v>3899</v>
      </c>
      <c r="N676" s="45"/>
    </row>
    <row r="677" s="1" customFormat="1" ht="115" customHeight="1" spans="1:14">
      <c r="A677" s="30">
        <f>SUBTOTAL(103,$C$7:C677)*1</f>
        <v>645</v>
      </c>
      <c r="B677" s="33" t="s">
        <v>4305</v>
      </c>
      <c r="C677" s="33" t="s">
        <v>4306</v>
      </c>
      <c r="D677" s="34" t="s">
        <v>4307</v>
      </c>
      <c r="E677" s="33" t="s">
        <v>21</v>
      </c>
      <c r="F677" s="33" t="s">
        <v>4308</v>
      </c>
      <c r="G677" s="33" t="s">
        <v>30</v>
      </c>
      <c r="H677" s="35">
        <v>349359.83</v>
      </c>
      <c r="I677" s="35">
        <v>15000</v>
      </c>
      <c r="J677" s="33" t="s">
        <v>4309</v>
      </c>
      <c r="K677" s="33" t="s">
        <v>4310</v>
      </c>
      <c r="L677" s="33" t="s">
        <v>4311</v>
      </c>
      <c r="M677" s="33" t="s">
        <v>3899</v>
      </c>
      <c r="N677" s="45"/>
    </row>
    <row r="678" s="1" customFormat="1" ht="115" customHeight="1" spans="1:14">
      <c r="A678" s="30">
        <f>SUBTOTAL(103,$C$7:C678)*1</f>
        <v>646</v>
      </c>
      <c r="B678" s="33" t="s">
        <v>4312</v>
      </c>
      <c r="C678" s="33" t="s">
        <v>4313</v>
      </c>
      <c r="D678" s="34" t="s">
        <v>4314</v>
      </c>
      <c r="E678" s="33" t="s">
        <v>1313</v>
      </c>
      <c r="F678" s="33" t="s">
        <v>4315</v>
      </c>
      <c r="G678" s="40" t="s">
        <v>92</v>
      </c>
      <c r="H678" s="35">
        <v>150000</v>
      </c>
      <c r="I678" s="32">
        <v>5000</v>
      </c>
      <c r="J678" s="31" t="s">
        <v>4316</v>
      </c>
      <c r="K678" s="31" t="s">
        <v>4317</v>
      </c>
      <c r="L678" s="40" t="s">
        <v>4097</v>
      </c>
      <c r="M678" s="33" t="s">
        <v>3899</v>
      </c>
      <c r="N678" s="45"/>
    </row>
    <row r="679" s="1" customFormat="1" ht="115" customHeight="1" spans="1:14">
      <c r="A679" s="30">
        <f>SUBTOTAL(103,$C$7:C679)*1</f>
        <v>647</v>
      </c>
      <c r="B679" s="33" t="s">
        <v>4318</v>
      </c>
      <c r="C679" s="33" t="s">
        <v>4319</v>
      </c>
      <c r="D679" s="34" t="s">
        <v>4320</v>
      </c>
      <c r="E679" s="33" t="s">
        <v>1313</v>
      </c>
      <c r="F679" s="33" t="s">
        <v>4321</v>
      </c>
      <c r="G679" s="33" t="s">
        <v>30</v>
      </c>
      <c r="H679" s="35">
        <v>161300</v>
      </c>
      <c r="I679" s="35">
        <v>3000</v>
      </c>
      <c r="J679" s="33" t="s">
        <v>4322</v>
      </c>
      <c r="K679" s="33" t="s">
        <v>4323</v>
      </c>
      <c r="L679" s="33" t="s">
        <v>4324</v>
      </c>
      <c r="M679" s="33" t="s">
        <v>3899</v>
      </c>
      <c r="N679" s="45"/>
    </row>
    <row r="680" s="1" customFormat="1" ht="115" customHeight="1" spans="1:14">
      <c r="A680" s="30">
        <f>SUBTOTAL(103,$C$7:C680)*1</f>
        <v>648</v>
      </c>
      <c r="B680" s="33" t="s">
        <v>4325</v>
      </c>
      <c r="C680" s="33" t="s">
        <v>4326</v>
      </c>
      <c r="D680" s="34" t="s">
        <v>4327</v>
      </c>
      <c r="E680" s="33" t="s">
        <v>2300</v>
      </c>
      <c r="F680" s="33" t="s">
        <v>4328</v>
      </c>
      <c r="G680" s="33" t="s">
        <v>43</v>
      </c>
      <c r="H680" s="35">
        <v>59820.52</v>
      </c>
      <c r="I680" s="35">
        <v>5000</v>
      </c>
      <c r="J680" s="33" t="s">
        <v>4329</v>
      </c>
      <c r="K680" s="33" t="s">
        <v>4330</v>
      </c>
      <c r="L680" s="33" t="s">
        <v>4331</v>
      </c>
      <c r="M680" s="33" t="s">
        <v>3899</v>
      </c>
      <c r="N680" s="45"/>
    </row>
    <row r="681" s="1" customFormat="1" ht="115" customHeight="1" spans="1:14">
      <c r="A681" s="30">
        <f>SUBTOTAL(103,$C$7:C681)*1</f>
        <v>649</v>
      </c>
      <c r="B681" s="33" t="s">
        <v>4332</v>
      </c>
      <c r="C681" s="33" t="s">
        <v>4333</v>
      </c>
      <c r="D681" s="34" t="s">
        <v>4334</v>
      </c>
      <c r="E681" s="33" t="s">
        <v>489</v>
      </c>
      <c r="F681" s="33" t="s">
        <v>4335</v>
      </c>
      <c r="G681" s="33" t="s">
        <v>99</v>
      </c>
      <c r="H681" s="35">
        <v>13942</v>
      </c>
      <c r="I681" s="35">
        <v>4800</v>
      </c>
      <c r="J681" s="33" t="s">
        <v>4336</v>
      </c>
      <c r="K681" s="33" t="s">
        <v>4337</v>
      </c>
      <c r="L681" s="33" t="s">
        <v>4164</v>
      </c>
      <c r="M681" s="33" t="s">
        <v>3899</v>
      </c>
      <c r="N681" s="45"/>
    </row>
    <row r="682" s="1" customFormat="1" ht="115" customHeight="1" spans="1:14">
      <c r="A682" s="30">
        <f>SUBTOTAL(103,$C$7:C682)*1</f>
        <v>650</v>
      </c>
      <c r="B682" s="33" t="s">
        <v>4338</v>
      </c>
      <c r="C682" s="33" t="s">
        <v>4339</v>
      </c>
      <c r="D682" s="34" t="s">
        <v>4340</v>
      </c>
      <c r="E682" s="33" t="s">
        <v>489</v>
      </c>
      <c r="F682" s="33" t="s">
        <v>4341</v>
      </c>
      <c r="G682" s="33" t="s">
        <v>23</v>
      </c>
      <c r="H682" s="35">
        <v>151541.28</v>
      </c>
      <c r="I682" s="35">
        <v>25000</v>
      </c>
      <c r="J682" s="33" t="s">
        <v>4342</v>
      </c>
      <c r="K682" s="33" t="s">
        <v>4343</v>
      </c>
      <c r="L682" s="33" t="s">
        <v>4344</v>
      </c>
      <c r="M682" s="33" t="s">
        <v>3899</v>
      </c>
      <c r="N682" s="45"/>
    </row>
    <row r="683" s="1" customFormat="1" ht="115" customHeight="1" spans="1:14">
      <c r="A683" s="30">
        <f>SUBTOTAL(103,$C$7:C683)*1</f>
        <v>651</v>
      </c>
      <c r="B683" s="33" t="s">
        <v>4345</v>
      </c>
      <c r="C683" s="33" t="s">
        <v>4345</v>
      </c>
      <c r="D683" s="34" t="s">
        <v>4346</v>
      </c>
      <c r="E683" s="33" t="s">
        <v>1400</v>
      </c>
      <c r="F683" s="33" t="s">
        <v>4347</v>
      </c>
      <c r="G683" s="33" t="s">
        <v>70</v>
      </c>
      <c r="H683" s="35">
        <v>30000</v>
      </c>
      <c r="I683" s="35">
        <v>9000</v>
      </c>
      <c r="J683" s="33" t="s">
        <v>4348</v>
      </c>
      <c r="K683" s="33" t="s">
        <v>4349</v>
      </c>
      <c r="L683" s="33" t="s">
        <v>4350</v>
      </c>
      <c r="M683" s="33" t="s">
        <v>3899</v>
      </c>
      <c r="N683" s="45"/>
    </row>
    <row r="684" s="1" customFormat="1" ht="49" customHeight="1" spans="1:14">
      <c r="A684" s="25" t="s">
        <v>4351</v>
      </c>
      <c r="B684" s="26"/>
      <c r="C684" s="27"/>
      <c r="D684" s="28">
        <f>COUNTA(A685:A762)</f>
        <v>78</v>
      </c>
      <c r="E684" s="29"/>
      <c r="F684" s="29"/>
      <c r="G684" s="53"/>
      <c r="H684" s="24">
        <f>SUM(H685:H762)</f>
        <v>16185318.94</v>
      </c>
      <c r="I684" s="24">
        <f>SUM(I685:I762)</f>
        <v>2743318</v>
      </c>
      <c r="J684" s="33"/>
      <c r="K684" s="33"/>
      <c r="L684" s="33"/>
      <c r="M684" s="33"/>
      <c r="N684" s="45"/>
    </row>
    <row r="685" s="1" customFormat="1" ht="115" customHeight="1" spans="1:14">
      <c r="A685" s="30">
        <f>SUBTOTAL(103,$C$7:C685)*1</f>
        <v>652</v>
      </c>
      <c r="B685" s="31" t="s">
        <v>4352</v>
      </c>
      <c r="C685" s="31" t="s">
        <v>4353</v>
      </c>
      <c r="D685" s="34" t="s">
        <v>4354</v>
      </c>
      <c r="E685" s="31" t="s">
        <v>4355</v>
      </c>
      <c r="F685" s="31" t="s">
        <v>4356</v>
      </c>
      <c r="G685" s="49" t="s">
        <v>70</v>
      </c>
      <c r="H685" s="32">
        <v>101678.06</v>
      </c>
      <c r="I685" s="35">
        <v>35000</v>
      </c>
      <c r="J685" s="40" t="s">
        <v>4357</v>
      </c>
      <c r="K685" s="33" t="s">
        <v>4358</v>
      </c>
      <c r="L685" s="31" t="s">
        <v>4359</v>
      </c>
      <c r="M685" s="33" t="s">
        <v>4351</v>
      </c>
      <c r="N685" s="45"/>
    </row>
    <row r="686" s="1" customFormat="1" ht="115" customHeight="1" spans="1:14">
      <c r="A686" s="30">
        <f>SUBTOTAL(103,$C$7:C686)*1</f>
        <v>653</v>
      </c>
      <c r="B686" s="33" t="s">
        <v>4360</v>
      </c>
      <c r="C686" s="33" t="s">
        <v>4361</v>
      </c>
      <c r="D686" s="34" t="s">
        <v>4362</v>
      </c>
      <c r="E686" s="33" t="s">
        <v>90</v>
      </c>
      <c r="F686" s="33" t="s">
        <v>4363</v>
      </c>
      <c r="G686" s="33" t="s">
        <v>99</v>
      </c>
      <c r="H686" s="35">
        <v>177962</v>
      </c>
      <c r="I686" s="35">
        <v>30000</v>
      </c>
      <c r="J686" s="73" t="s">
        <v>4364</v>
      </c>
      <c r="K686" s="73" t="s">
        <v>4365</v>
      </c>
      <c r="L686" s="33" t="s">
        <v>4366</v>
      </c>
      <c r="M686" s="33" t="s">
        <v>4351</v>
      </c>
      <c r="N686" s="45"/>
    </row>
    <row r="687" s="1" customFormat="1" ht="115" customHeight="1" spans="1:14">
      <c r="A687" s="30">
        <f>SUBTOTAL(103,$C$7:C687)*1</f>
        <v>654</v>
      </c>
      <c r="B687" s="33" t="s">
        <v>4367</v>
      </c>
      <c r="C687" s="33" t="s">
        <v>4368</v>
      </c>
      <c r="D687" s="34" t="s">
        <v>4369</v>
      </c>
      <c r="E687" s="33" t="s">
        <v>1449</v>
      </c>
      <c r="F687" s="33" t="s">
        <v>4370</v>
      </c>
      <c r="G687" s="33" t="s">
        <v>43</v>
      </c>
      <c r="H687" s="35">
        <v>51300</v>
      </c>
      <c r="I687" s="35">
        <v>8000</v>
      </c>
      <c r="J687" s="33" t="s">
        <v>4371</v>
      </c>
      <c r="K687" s="33" t="s">
        <v>4372</v>
      </c>
      <c r="L687" s="33" t="s">
        <v>4373</v>
      </c>
      <c r="M687" s="33" t="s">
        <v>4351</v>
      </c>
      <c r="N687" s="45"/>
    </row>
    <row r="688" s="1" customFormat="1" ht="115" customHeight="1" spans="1:14">
      <c r="A688" s="30">
        <f>SUBTOTAL(103,$C$7:C688)*1</f>
        <v>655</v>
      </c>
      <c r="B688" s="33" t="s">
        <v>4374</v>
      </c>
      <c r="C688" s="33" t="s">
        <v>4375</v>
      </c>
      <c r="D688" s="34" t="s">
        <v>4376</v>
      </c>
      <c r="E688" s="33" t="s">
        <v>1449</v>
      </c>
      <c r="F688" s="33" t="s">
        <v>4377</v>
      </c>
      <c r="G688" s="33" t="s">
        <v>670</v>
      </c>
      <c r="H688" s="35">
        <v>180000</v>
      </c>
      <c r="I688" s="35">
        <v>20000</v>
      </c>
      <c r="J688" s="33" t="s">
        <v>4378</v>
      </c>
      <c r="K688" s="33" t="s">
        <v>4379</v>
      </c>
      <c r="L688" s="33" t="s">
        <v>4380</v>
      </c>
      <c r="M688" s="33" t="s">
        <v>4351</v>
      </c>
      <c r="N688" s="45"/>
    </row>
    <row r="689" s="1" customFormat="1" ht="115" customHeight="1" spans="1:14">
      <c r="A689" s="30">
        <f>SUBTOTAL(103,$C$7:C689)*1</f>
        <v>656</v>
      </c>
      <c r="B689" s="33" t="s">
        <v>4381</v>
      </c>
      <c r="C689" s="33" t="s">
        <v>4382</v>
      </c>
      <c r="D689" s="34" t="s">
        <v>4383</v>
      </c>
      <c r="E689" s="33" t="s">
        <v>697</v>
      </c>
      <c r="F689" s="33" t="s">
        <v>4384</v>
      </c>
      <c r="G689" s="33" t="s">
        <v>99</v>
      </c>
      <c r="H689" s="35">
        <v>205051.66</v>
      </c>
      <c r="I689" s="35">
        <v>45000</v>
      </c>
      <c r="J689" s="33" t="s">
        <v>4385</v>
      </c>
      <c r="K689" s="33" t="s">
        <v>4386</v>
      </c>
      <c r="L689" s="33" t="s">
        <v>4387</v>
      </c>
      <c r="M689" s="33" t="s">
        <v>4351</v>
      </c>
      <c r="N689" s="45"/>
    </row>
    <row r="690" s="1" customFormat="1" ht="115" customHeight="1" spans="1:14">
      <c r="A690" s="30">
        <f>SUBTOTAL(103,$C$7:C690)*1</f>
        <v>657</v>
      </c>
      <c r="B690" s="33" t="s">
        <v>4388</v>
      </c>
      <c r="C690" s="33" t="s">
        <v>4389</v>
      </c>
      <c r="D690" s="34" t="s">
        <v>4390</v>
      </c>
      <c r="E690" s="33" t="s">
        <v>600</v>
      </c>
      <c r="F690" s="33" t="s">
        <v>4391</v>
      </c>
      <c r="G690" s="33" t="s">
        <v>670</v>
      </c>
      <c r="H690" s="35">
        <v>78000</v>
      </c>
      <c r="I690" s="35">
        <v>2000</v>
      </c>
      <c r="J690" s="58" t="s">
        <v>4392</v>
      </c>
      <c r="K690" s="58" t="s">
        <v>4393</v>
      </c>
      <c r="L690" s="33" t="s">
        <v>4394</v>
      </c>
      <c r="M690" s="33" t="s">
        <v>4351</v>
      </c>
      <c r="N690" s="45"/>
    </row>
    <row r="691" s="1" customFormat="1" ht="115" customHeight="1" spans="1:14">
      <c r="A691" s="30">
        <f>SUBTOTAL(103,$C$7:C691)*1</f>
        <v>658</v>
      </c>
      <c r="B691" s="33" t="s">
        <v>4395</v>
      </c>
      <c r="C691" s="33" t="s">
        <v>4396</v>
      </c>
      <c r="D691" s="34" t="s">
        <v>4397</v>
      </c>
      <c r="E691" s="33" t="s">
        <v>600</v>
      </c>
      <c r="F691" s="33" t="s">
        <v>4398</v>
      </c>
      <c r="G691" s="33" t="s">
        <v>168</v>
      </c>
      <c r="H691" s="35">
        <v>100000</v>
      </c>
      <c r="I691" s="35">
        <v>2000</v>
      </c>
      <c r="J691" s="58" t="s">
        <v>4399</v>
      </c>
      <c r="K691" s="58" t="s">
        <v>4400</v>
      </c>
      <c r="L691" s="33" t="s">
        <v>4394</v>
      </c>
      <c r="M691" s="33" t="s">
        <v>4351</v>
      </c>
      <c r="N691" s="45"/>
    </row>
    <row r="692" s="1" customFormat="1" ht="115" customHeight="1" spans="1:14">
      <c r="A692" s="30">
        <f>SUBTOTAL(103,$C$7:C692)*1</f>
        <v>659</v>
      </c>
      <c r="B692" s="33" t="s">
        <v>4401</v>
      </c>
      <c r="C692" s="33" t="s">
        <v>4402</v>
      </c>
      <c r="D692" s="34" t="s">
        <v>4403</v>
      </c>
      <c r="E692" s="33" t="s">
        <v>720</v>
      </c>
      <c r="F692" s="33" t="s">
        <v>4404</v>
      </c>
      <c r="G692" s="31" t="s">
        <v>30</v>
      </c>
      <c r="H692" s="35">
        <v>119103</v>
      </c>
      <c r="I692" s="35">
        <v>2200</v>
      </c>
      <c r="J692" s="33" t="s">
        <v>4405</v>
      </c>
      <c r="K692" s="33" t="s">
        <v>4406</v>
      </c>
      <c r="L692" s="33" t="s">
        <v>4407</v>
      </c>
      <c r="M692" s="33" t="s">
        <v>4351</v>
      </c>
      <c r="N692" s="45"/>
    </row>
    <row r="693" s="1" customFormat="1" ht="115" customHeight="1" spans="1:14">
      <c r="A693" s="30">
        <f>SUBTOTAL(103,$C$7:C693)*1</f>
        <v>660</v>
      </c>
      <c r="B693" s="33" t="s">
        <v>4408</v>
      </c>
      <c r="C693" s="33" t="s">
        <v>4409</v>
      </c>
      <c r="D693" s="34" t="s">
        <v>4410</v>
      </c>
      <c r="E693" s="33" t="s">
        <v>677</v>
      </c>
      <c r="F693" s="33" t="s">
        <v>4411</v>
      </c>
      <c r="G693" s="40" t="s">
        <v>70</v>
      </c>
      <c r="H693" s="35">
        <v>500800</v>
      </c>
      <c r="I693" s="35">
        <v>10000</v>
      </c>
      <c r="J693" s="33" t="s">
        <v>4412</v>
      </c>
      <c r="K693" s="33" t="s">
        <v>4413</v>
      </c>
      <c r="L693" s="33" t="s">
        <v>4414</v>
      </c>
      <c r="M693" s="33" t="s">
        <v>4351</v>
      </c>
      <c r="N693" s="45"/>
    </row>
    <row r="694" s="1" customFormat="1" ht="115" customHeight="1" spans="1:14">
      <c r="A694" s="30">
        <f>SUBTOTAL(103,$C$7:C694)*1</f>
        <v>661</v>
      </c>
      <c r="B694" s="33" t="s">
        <v>4415</v>
      </c>
      <c r="C694" s="33" t="s">
        <v>4416</v>
      </c>
      <c r="D694" s="34" t="s">
        <v>4417</v>
      </c>
      <c r="E694" s="33" t="s">
        <v>4418</v>
      </c>
      <c r="F694" s="33" t="s">
        <v>4419</v>
      </c>
      <c r="G694" s="33" t="s">
        <v>99</v>
      </c>
      <c r="H694" s="35">
        <v>600000</v>
      </c>
      <c r="I694" s="35">
        <v>25000</v>
      </c>
      <c r="J694" s="33" t="s">
        <v>4420</v>
      </c>
      <c r="K694" s="33" t="s">
        <v>4421</v>
      </c>
      <c r="L694" s="33" t="s">
        <v>4422</v>
      </c>
      <c r="M694" s="33" t="s">
        <v>4351</v>
      </c>
      <c r="N694" s="45"/>
    </row>
    <row r="695" s="1" customFormat="1" ht="132" customHeight="1" spans="1:14">
      <c r="A695" s="30">
        <f>SUBTOTAL(103,$C$7:C695)*1</f>
        <v>662</v>
      </c>
      <c r="B695" s="33" t="s">
        <v>4423</v>
      </c>
      <c r="C695" s="33" t="s">
        <v>4423</v>
      </c>
      <c r="D695" s="34" t="s">
        <v>4424</v>
      </c>
      <c r="E695" s="33" t="s">
        <v>799</v>
      </c>
      <c r="F695" s="33" t="s">
        <v>4425</v>
      </c>
      <c r="G695" s="40" t="s">
        <v>70</v>
      </c>
      <c r="H695" s="35">
        <v>125528</v>
      </c>
      <c r="I695" s="35">
        <v>50940</v>
      </c>
      <c r="J695" s="33" t="s">
        <v>4426</v>
      </c>
      <c r="K695" s="33" t="s">
        <v>4427</v>
      </c>
      <c r="L695" s="33" t="s">
        <v>4428</v>
      </c>
      <c r="M695" s="33" t="s">
        <v>4351</v>
      </c>
      <c r="N695" s="45"/>
    </row>
    <row r="696" s="1" customFormat="1" ht="115" customHeight="1" spans="1:14">
      <c r="A696" s="30">
        <f>SUBTOTAL(103,$C$7:C696)*1</f>
        <v>663</v>
      </c>
      <c r="B696" s="33" t="s">
        <v>4429</v>
      </c>
      <c r="C696" s="33" t="s">
        <v>4429</v>
      </c>
      <c r="D696" s="34" t="s">
        <v>4430</v>
      </c>
      <c r="E696" s="33" t="s">
        <v>799</v>
      </c>
      <c r="F696" s="33" t="s">
        <v>4431</v>
      </c>
      <c r="G696" s="40" t="s">
        <v>70</v>
      </c>
      <c r="H696" s="35">
        <v>194844</v>
      </c>
      <c r="I696" s="35">
        <v>170110</v>
      </c>
      <c r="J696" s="33" t="s">
        <v>4432</v>
      </c>
      <c r="K696" s="33" t="s">
        <v>4433</v>
      </c>
      <c r="L696" s="66" t="s">
        <v>4434</v>
      </c>
      <c r="M696" s="33" t="s">
        <v>4351</v>
      </c>
      <c r="N696" s="45"/>
    </row>
    <row r="697" s="1" customFormat="1" ht="134" customHeight="1" spans="1:14">
      <c r="A697" s="30">
        <f>SUBTOTAL(103,$C$7:C697)*1</f>
        <v>664</v>
      </c>
      <c r="B697" s="33" t="s">
        <v>4435</v>
      </c>
      <c r="C697" s="33" t="s">
        <v>4435</v>
      </c>
      <c r="D697" s="34" t="s">
        <v>4436</v>
      </c>
      <c r="E697" s="33" t="s">
        <v>799</v>
      </c>
      <c r="F697" s="33" t="s">
        <v>4437</v>
      </c>
      <c r="G697" s="40" t="s">
        <v>70</v>
      </c>
      <c r="H697" s="35">
        <v>630785</v>
      </c>
      <c r="I697" s="35">
        <v>200560</v>
      </c>
      <c r="J697" s="33" t="s">
        <v>4438</v>
      </c>
      <c r="K697" s="33" t="s">
        <v>4427</v>
      </c>
      <c r="L697" s="33" t="s">
        <v>4439</v>
      </c>
      <c r="M697" s="33" t="s">
        <v>4351</v>
      </c>
      <c r="N697" s="45"/>
    </row>
    <row r="698" s="1" customFormat="1" ht="151" customHeight="1" spans="1:14">
      <c r="A698" s="30">
        <f>SUBTOTAL(103,$C$7:C698)*1</f>
        <v>665</v>
      </c>
      <c r="B698" s="33" t="s">
        <v>4440</v>
      </c>
      <c r="C698" s="33" t="s">
        <v>4440</v>
      </c>
      <c r="D698" s="34" t="s">
        <v>4441</v>
      </c>
      <c r="E698" s="33" t="s">
        <v>799</v>
      </c>
      <c r="F698" s="33" t="s">
        <v>4442</v>
      </c>
      <c r="G698" s="40" t="s">
        <v>70</v>
      </c>
      <c r="H698" s="35">
        <v>1304662</v>
      </c>
      <c r="I698" s="35">
        <v>457260</v>
      </c>
      <c r="J698" s="33" t="s">
        <v>4443</v>
      </c>
      <c r="K698" s="33" t="s">
        <v>4427</v>
      </c>
      <c r="L698" s="33" t="s">
        <v>4444</v>
      </c>
      <c r="M698" s="33" t="s">
        <v>4351</v>
      </c>
      <c r="N698" s="45"/>
    </row>
    <row r="699" s="1" customFormat="1" ht="115" customHeight="1" spans="1:14">
      <c r="A699" s="30">
        <f>SUBTOTAL(103,$C$7:C699)*1</f>
        <v>666</v>
      </c>
      <c r="B699" s="33" t="s">
        <v>4445</v>
      </c>
      <c r="C699" s="33" t="s">
        <v>4445</v>
      </c>
      <c r="D699" s="34" t="s">
        <v>4446</v>
      </c>
      <c r="E699" s="33" t="s">
        <v>799</v>
      </c>
      <c r="F699" s="33" t="s">
        <v>4447</v>
      </c>
      <c r="G699" s="40" t="s">
        <v>70</v>
      </c>
      <c r="H699" s="35">
        <v>114296.6</v>
      </c>
      <c r="I699" s="35">
        <v>70200</v>
      </c>
      <c r="J699" s="33" t="s">
        <v>4448</v>
      </c>
      <c r="K699" s="33" t="s">
        <v>4449</v>
      </c>
      <c r="L699" s="33" t="s">
        <v>4450</v>
      </c>
      <c r="M699" s="33" t="s">
        <v>4351</v>
      </c>
      <c r="N699" s="45"/>
    </row>
    <row r="700" s="1" customFormat="1" ht="115" customHeight="1" spans="1:14">
      <c r="A700" s="30">
        <f>SUBTOTAL(103,$C$7:C700)*1</f>
        <v>667</v>
      </c>
      <c r="B700" s="33" t="s">
        <v>4451</v>
      </c>
      <c r="C700" s="33" t="s">
        <v>4452</v>
      </c>
      <c r="D700" s="34" t="s">
        <v>4453</v>
      </c>
      <c r="E700" s="33" t="s">
        <v>799</v>
      </c>
      <c r="F700" s="33" t="s">
        <v>4454</v>
      </c>
      <c r="G700" s="33" t="s">
        <v>99</v>
      </c>
      <c r="H700" s="35">
        <v>225660.64</v>
      </c>
      <c r="I700" s="35">
        <v>50000</v>
      </c>
      <c r="J700" s="33" t="s">
        <v>4455</v>
      </c>
      <c r="K700" s="33" t="s">
        <v>4456</v>
      </c>
      <c r="L700" s="33" t="s">
        <v>4387</v>
      </c>
      <c r="M700" s="33" t="s">
        <v>4351</v>
      </c>
      <c r="N700" s="45"/>
    </row>
    <row r="701" s="1" customFormat="1" ht="158" customHeight="1" spans="1:14">
      <c r="A701" s="30">
        <f>SUBTOTAL(103,$C$7:C701)*1</f>
        <v>668</v>
      </c>
      <c r="B701" s="33" t="s">
        <v>4457</v>
      </c>
      <c r="C701" s="33" t="s">
        <v>4458</v>
      </c>
      <c r="D701" s="34" t="s">
        <v>4459</v>
      </c>
      <c r="E701" s="33" t="s">
        <v>799</v>
      </c>
      <c r="F701" s="33" t="s">
        <v>4460</v>
      </c>
      <c r="G701" s="33" t="s">
        <v>43</v>
      </c>
      <c r="H701" s="35">
        <v>1500000</v>
      </c>
      <c r="I701" s="35">
        <v>50000</v>
      </c>
      <c r="J701" s="33" t="s">
        <v>4461</v>
      </c>
      <c r="K701" s="33" t="s">
        <v>4462</v>
      </c>
      <c r="L701" s="33" t="s">
        <v>4463</v>
      </c>
      <c r="M701" s="33" t="s">
        <v>4351</v>
      </c>
      <c r="N701" s="45"/>
    </row>
    <row r="702" s="1" customFormat="1" ht="115" customHeight="1" spans="1:14">
      <c r="A702" s="30">
        <f>SUBTOTAL(103,$C$7:C702)*1</f>
        <v>669</v>
      </c>
      <c r="B702" s="33" t="s">
        <v>4464</v>
      </c>
      <c r="C702" s="33" t="s">
        <v>4465</v>
      </c>
      <c r="D702" s="34" t="s">
        <v>4466</v>
      </c>
      <c r="E702" s="33" t="s">
        <v>807</v>
      </c>
      <c r="F702" s="33" t="s">
        <v>4467</v>
      </c>
      <c r="G702" s="33" t="s">
        <v>43</v>
      </c>
      <c r="H702" s="35">
        <v>100000</v>
      </c>
      <c r="I702" s="35">
        <v>30000</v>
      </c>
      <c r="J702" s="33" t="s">
        <v>4468</v>
      </c>
      <c r="K702" s="33" t="s">
        <v>4469</v>
      </c>
      <c r="L702" s="33" t="s">
        <v>4470</v>
      </c>
      <c r="M702" s="33" t="s">
        <v>4351</v>
      </c>
      <c r="N702" s="45"/>
    </row>
    <row r="703" s="1" customFormat="1" ht="115" customHeight="1" spans="1:14">
      <c r="A703" s="30">
        <f>SUBTOTAL(103,$C$7:C703)*1</f>
        <v>670</v>
      </c>
      <c r="B703" s="33" t="s">
        <v>4471</v>
      </c>
      <c r="C703" s="33" t="s">
        <v>4471</v>
      </c>
      <c r="D703" s="34" t="s">
        <v>4472</v>
      </c>
      <c r="E703" s="33" t="s">
        <v>1497</v>
      </c>
      <c r="F703" s="33" t="s">
        <v>4473</v>
      </c>
      <c r="G703" s="40" t="s">
        <v>70</v>
      </c>
      <c r="H703" s="35">
        <v>34500</v>
      </c>
      <c r="I703" s="35">
        <v>28170</v>
      </c>
      <c r="J703" s="33" t="s">
        <v>4474</v>
      </c>
      <c r="K703" s="33" t="s">
        <v>4427</v>
      </c>
      <c r="L703" s="33" t="s">
        <v>4475</v>
      </c>
      <c r="M703" s="33" t="s">
        <v>4351</v>
      </c>
      <c r="N703" s="45"/>
    </row>
    <row r="704" s="1" customFormat="1" ht="200" customHeight="1" spans="1:14">
      <c r="A704" s="30">
        <f>SUBTOTAL(103,$C$7:C704)*1</f>
        <v>671</v>
      </c>
      <c r="B704" s="33" t="s">
        <v>4476</v>
      </c>
      <c r="C704" s="33" t="s">
        <v>4477</v>
      </c>
      <c r="D704" s="34" t="s">
        <v>4478</v>
      </c>
      <c r="E704" s="33" t="s">
        <v>506</v>
      </c>
      <c r="F704" s="33" t="s">
        <v>4479</v>
      </c>
      <c r="G704" s="33" t="s">
        <v>168</v>
      </c>
      <c r="H704" s="35">
        <v>69828</v>
      </c>
      <c r="I704" s="35">
        <v>20000</v>
      </c>
      <c r="J704" s="33" t="s">
        <v>4480</v>
      </c>
      <c r="K704" s="33" t="s">
        <v>4481</v>
      </c>
      <c r="L704" s="33" t="s">
        <v>4482</v>
      </c>
      <c r="M704" s="33" t="s">
        <v>4351</v>
      </c>
      <c r="N704" s="45"/>
    </row>
    <row r="705" s="1" customFormat="1" ht="115" customHeight="1" spans="1:14">
      <c r="A705" s="30">
        <f>SUBTOTAL(103,$C$7:C705)*1</f>
        <v>672</v>
      </c>
      <c r="B705" s="33" t="s">
        <v>4483</v>
      </c>
      <c r="C705" s="33" t="s">
        <v>4483</v>
      </c>
      <c r="D705" s="34" t="s">
        <v>4484</v>
      </c>
      <c r="E705" s="33" t="s">
        <v>668</v>
      </c>
      <c r="F705" s="33" t="s">
        <v>4485</v>
      </c>
      <c r="G705" s="33" t="s">
        <v>92</v>
      </c>
      <c r="H705" s="35">
        <v>50687</v>
      </c>
      <c r="I705" s="35">
        <v>6000</v>
      </c>
      <c r="J705" s="33" t="s">
        <v>4486</v>
      </c>
      <c r="K705" s="33" t="s">
        <v>4487</v>
      </c>
      <c r="L705" s="33" t="s">
        <v>4488</v>
      </c>
      <c r="M705" s="33" t="s">
        <v>4351</v>
      </c>
      <c r="N705" s="45"/>
    </row>
    <row r="706" s="1" customFormat="1" ht="148" customHeight="1" spans="1:14">
      <c r="A706" s="30">
        <f>SUBTOTAL(103,$C$7:C706)*1</f>
        <v>673</v>
      </c>
      <c r="B706" s="33" t="s">
        <v>4489</v>
      </c>
      <c r="C706" s="33" t="s">
        <v>4490</v>
      </c>
      <c r="D706" s="34" t="s">
        <v>4491</v>
      </c>
      <c r="E706" s="33" t="s">
        <v>668</v>
      </c>
      <c r="F706" s="33" t="s">
        <v>4492</v>
      </c>
      <c r="G706" s="33" t="s">
        <v>43</v>
      </c>
      <c r="H706" s="35">
        <v>100000</v>
      </c>
      <c r="I706" s="35">
        <v>20000</v>
      </c>
      <c r="J706" s="33" t="s">
        <v>4493</v>
      </c>
      <c r="K706" s="33" t="s">
        <v>4494</v>
      </c>
      <c r="L706" s="33" t="s">
        <v>4495</v>
      </c>
      <c r="M706" s="33" t="s">
        <v>4351</v>
      </c>
      <c r="N706" s="45"/>
    </row>
    <row r="707" s="1" customFormat="1" ht="115" customHeight="1" spans="1:14">
      <c r="A707" s="30">
        <f>SUBTOTAL(103,$C$7:C707)*1</f>
        <v>674</v>
      </c>
      <c r="B707" s="33" t="s">
        <v>4496</v>
      </c>
      <c r="C707" s="33" t="s">
        <v>4497</v>
      </c>
      <c r="D707" s="34" t="s">
        <v>4498</v>
      </c>
      <c r="E707" s="33" t="s">
        <v>668</v>
      </c>
      <c r="F707" s="33" t="s">
        <v>4499</v>
      </c>
      <c r="G707" s="33" t="s">
        <v>1145</v>
      </c>
      <c r="H707" s="35">
        <v>181000</v>
      </c>
      <c r="I707" s="35">
        <v>10000</v>
      </c>
      <c r="J707" s="33" t="s">
        <v>4500</v>
      </c>
      <c r="K707" s="33" t="s">
        <v>4501</v>
      </c>
      <c r="L707" s="33" t="s">
        <v>4502</v>
      </c>
      <c r="M707" s="33" t="s">
        <v>4351</v>
      </c>
      <c r="N707" s="45"/>
    </row>
    <row r="708" s="1" customFormat="1" ht="115" customHeight="1" spans="1:14">
      <c r="A708" s="30">
        <f>SUBTOTAL(103,$C$7:C708)*1</f>
        <v>675</v>
      </c>
      <c r="B708" s="33" t="s">
        <v>4503</v>
      </c>
      <c r="C708" s="33" t="s">
        <v>4504</v>
      </c>
      <c r="D708" s="34" t="s">
        <v>4505</v>
      </c>
      <c r="E708" s="33" t="s">
        <v>668</v>
      </c>
      <c r="F708" s="33" t="s">
        <v>4506</v>
      </c>
      <c r="G708" s="33" t="s">
        <v>670</v>
      </c>
      <c r="H708" s="35">
        <v>103000</v>
      </c>
      <c r="I708" s="35">
        <v>1000</v>
      </c>
      <c r="J708" s="33" t="s">
        <v>4507</v>
      </c>
      <c r="K708" s="33" t="s">
        <v>4508</v>
      </c>
      <c r="L708" s="33" t="s">
        <v>4509</v>
      </c>
      <c r="M708" s="33" t="s">
        <v>4351</v>
      </c>
      <c r="N708" s="45"/>
    </row>
    <row r="709" s="1" customFormat="1" ht="115" customHeight="1" spans="1:14">
      <c r="A709" s="30">
        <f>SUBTOTAL(103,$C$7:C709)*1</f>
        <v>676</v>
      </c>
      <c r="B709" s="33" t="s">
        <v>4510</v>
      </c>
      <c r="C709" s="33" t="s">
        <v>4511</v>
      </c>
      <c r="D709" s="34" t="s">
        <v>4512</v>
      </c>
      <c r="E709" s="33" t="s">
        <v>857</v>
      </c>
      <c r="F709" s="33" t="s">
        <v>4513</v>
      </c>
      <c r="G709" s="33" t="s">
        <v>168</v>
      </c>
      <c r="H709" s="35">
        <v>50000</v>
      </c>
      <c r="I709" s="35">
        <v>10000</v>
      </c>
      <c r="J709" s="33" t="s">
        <v>4514</v>
      </c>
      <c r="K709" s="33" t="s">
        <v>4515</v>
      </c>
      <c r="L709" s="33" t="s">
        <v>4516</v>
      </c>
      <c r="M709" s="33" t="s">
        <v>4351</v>
      </c>
      <c r="N709" s="45"/>
    </row>
    <row r="710" s="1" customFormat="1" ht="115" customHeight="1" spans="1:14">
      <c r="A710" s="30">
        <f>SUBTOTAL(103,$C$7:C710)*1</f>
        <v>677</v>
      </c>
      <c r="B710" s="33" t="s">
        <v>4517</v>
      </c>
      <c r="C710" s="33" t="s">
        <v>4518</v>
      </c>
      <c r="D710" s="34" t="s">
        <v>4519</v>
      </c>
      <c r="E710" s="33" t="s">
        <v>857</v>
      </c>
      <c r="F710" s="33" t="s">
        <v>4520</v>
      </c>
      <c r="G710" s="33" t="s">
        <v>99</v>
      </c>
      <c r="H710" s="35">
        <v>234026</v>
      </c>
      <c r="I710" s="35">
        <v>20000</v>
      </c>
      <c r="J710" s="33" t="s">
        <v>4521</v>
      </c>
      <c r="K710" s="33" t="s">
        <v>4522</v>
      </c>
      <c r="L710" s="33" t="s">
        <v>4523</v>
      </c>
      <c r="M710" s="33" t="s">
        <v>4351</v>
      </c>
      <c r="N710" s="45"/>
    </row>
    <row r="711" s="1" customFormat="1" ht="115" customHeight="1" spans="1:14">
      <c r="A711" s="30">
        <f>SUBTOTAL(103,$C$7:C711)*1</f>
        <v>678</v>
      </c>
      <c r="B711" s="33" t="s">
        <v>4524</v>
      </c>
      <c r="C711" s="33" t="s">
        <v>4525</v>
      </c>
      <c r="D711" s="34" t="s">
        <v>4526</v>
      </c>
      <c r="E711" s="33" t="s">
        <v>857</v>
      </c>
      <c r="F711" s="33" t="s">
        <v>4527</v>
      </c>
      <c r="G711" s="33" t="s">
        <v>23</v>
      </c>
      <c r="H711" s="35">
        <v>150000</v>
      </c>
      <c r="I711" s="35">
        <v>7000</v>
      </c>
      <c r="J711" s="33" t="s">
        <v>4528</v>
      </c>
      <c r="K711" s="33" t="s">
        <v>4529</v>
      </c>
      <c r="L711" s="33" t="s">
        <v>4530</v>
      </c>
      <c r="M711" s="33" t="s">
        <v>4351</v>
      </c>
      <c r="N711" s="45"/>
    </row>
    <row r="712" s="1" customFormat="1" ht="115" customHeight="1" spans="1:14">
      <c r="A712" s="30">
        <f>SUBTOTAL(103,$C$7:C712)*1</f>
        <v>679</v>
      </c>
      <c r="B712" s="33" t="s">
        <v>4531</v>
      </c>
      <c r="C712" s="33" t="s">
        <v>4532</v>
      </c>
      <c r="D712" s="34" t="s">
        <v>4533</v>
      </c>
      <c r="E712" s="33" t="s">
        <v>857</v>
      </c>
      <c r="F712" s="33" t="s">
        <v>4534</v>
      </c>
      <c r="G712" s="33" t="s">
        <v>168</v>
      </c>
      <c r="H712" s="35">
        <v>500000</v>
      </c>
      <c r="I712" s="35">
        <v>170000</v>
      </c>
      <c r="J712" s="33" t="s">
        <v>4535</v>
      </c>
      <c r="K712" s="33" t="s">
        <v>4536</v>
      </c>
      <c r="L712" s="33" t="s">
        <v>4537</v>
      </c>
      <c r="M712" s="33" t="s">
        <v>4351</v>
      </c>
      <c r="N712" s="45"/>
    </row>
    <row r="713" s="1" customFormat="1" ht="115" customHeight="1" spans="1:14">
      <c r="A713" s="30">
        <f>SUBTOTAL(103,$C$7:C713)*1</f>
        <v>680</v>
      </c>
      <c r="B713" s="33" t="s">
        <v>4538</v>
      </c>
      <c r="C713" s="33" t="s">
        <v>4539</v>
      </c>
      <c r="D713" s="34" t="s">
        <v>4540</v>
      </c>
      <c r="E713" s="33" t="s">
        <v>857</v>
      </c>
      <c r="F713" s="33" t="s">
        <v>4541</v>
      </c>
      <c r="G713" s="31" t="s">
        <v>30</v>
      </c>
      <c r="H713" s="35">
        <v>76000</v>
      </c>
      <c r="I713" s="35">
        <v>2000</v>
      </c>
      <c r="J713" s="33" t="s">
        <v>4542</v>
      </c>
      <c r="K713" s="33" t="s">
        <v>4543</v>
      </c>
      <c r="L713" s="33" t="s">
        <v>4544</v>
      </c>
      <c r="M713" s="33" t="s">
        <v>4351</v>
      </c>
      <c r="N713" s="45"/>
    </row>
    <row r="714" s="1" customFormat="1" ht="115" customHeight="1" spans="1:14">
      <c r="A714" s="30">
        <f>SUBTOTAL(103,$C$7:C714)*1</f>
        <v>681</v>
      </c>
      <c r="B714" s="33" t="s">
        <v>4545</v>
      </c>
      <c r="C714" s="33" t="s">
        <v>4546</v>
      </c>
      <c r="D714" s="34" t="s">
        <v>4547</v>
      </c>
      <c r="E714" s="33" t="s">
        <v>857</v>
      </c>
      <c r="F714" s="33" t="s">
        <v>4548</v>
      </c>
      <c r="G714" s="33" t="s">
        <v>168</v>
      </c>
      <c r="H714" s="35">
        <v>15000</v>
      </c>
      <c r="I714" s="35">
        <v>4750</v>
      </c>
      <c r="J714" s="33" t="s">
        <v>4549</v>
      </c>
      <c r="K714" s="33" t="s">
        <v>4550</v>
      </c>
      <c r="L714" s="33" t="s">
        <v>4551</v>
      </c>
      <c r="M714" s="33" t="s">
        <v>4351</v>
      </c>
      <c r="N714" s="45"/>
    </row>
    <row r="715" s="1" customFormat="1" ht="115" customHeight="1" spans="1:14">
      <c r="A715" s="30">
        <f>SUBTOTAL(103,$C$7:C715)*1</f>
        <v>682</v>
      </c>
      <c r="B715" s="31" t="s">
        <v>4552</v>
      </c>
      <c r="C715" s="31" t="s">
        <v>4553</v>
      </c>
      <c r="D715" s="34" t="s">
        <v>4554</v>
      </c>
      <c r="E715" s="31" t="s">
        <v>857</v>
      </c>
      <c r="F715" s="31" t="s">
        <v>4555</v>
      </c>
      <c r="G715" s="31" t="s">
        <v>70</v>
      </c>
      <c r="H715" s="32">
        <v>150000</v>
      </c>
      <c r="I715" s="32">
        <v>10000</v>
      </c>
      <c r="J715" s="31" t="s">
        <v>4556</v>
      </c>
      <c r="K715" s="31" t="s">
        <v>2762</v>
      </c>
      <c r="L715" s="31" t="s">
        <v>4557</v>
      </c>
      <c r="M715" s="33" t="s">
        <v>4351</v>
      </c>
      <c r="N715" s="45"/>
    </row>
    <row r="716" s="1" customFormat="1" ht="115" customHeight="1" spans="1:14">
      <c r="A716" s="30">
        <f>SUBTOTAL(103,$C$7:C716)*1</f>
        <v>683</v>
      </c>
      <c r="B716" s="31" t="s">
        <v>4558</v>
      </c>
      <c r="C716" s="31" t="s">
        <v>4559</v>
      </c>
      <c r="D716" s="34" t="s">
        <v>4560</v>
      </c>
      <c r="E716" s="31" t="s">
        <v>857</v>
      </c>
      <c r="F716" s="31" t="s">
        <v>4561</v>
      </c>
      <c r="G716" s="31" t="s">
        <v>70</v>
      </c>
      <c r="H716" s="32">
        <v>35000</v>
      </c>
      <c r="I716" s="32">
        <v>10000</v>
      </c>
      <c r="J716" s="31" t="s">
        <v>4562</v>
      </c>
      <c r="K716" s="31" t="s">
        <v>4563</v>
      </c>
      <c r="L716" s="31" t="s">
        <v>4564</v>
      </c>
      <c r="M716" s="33" t="s">
        <v>4351</v>
      </c>
      <c r="N716" s="45"/>
    </row>
    <row r="717" s="1" customFormat="1" ht="115" customHeight="1" spans="1:14">
      <c r="A717" s="30">
        <f>SUBTOTAL(103,$C$7:C717)*1</f>
        <v>684</v>
      </c>
      <c r="B717" s="33" t="s">
        <v>4565</v>
      </c>
      <c r="C717" s="33" t="s">
        <v>4566</v>
      </c>
      <c r="D717" s="34" t="s">
        <v>4567</v>
      </c>
      <c r="E717" s="33" t="s">
        <v>857</v>
      </c>
      <c r="F717" s="33" t="s">
        <v>4568</v>
      </c>
      <c r="G717" s="33" t="s">
        <v>670</v>
      </c>
      <c r="H717" s="35">
        <v>105520</v>
      </c>
      <c r="I717" s="35">
        <v>2000</v>
      </c>
      <c r="J717" s="33" t="s">
        <v>4569</v>
      </c>
      <c r="K717" s="33" t="s">
        <v>4570</v>
      </c>
      <c r="L717" s="33" t="s">
        <v>4571</v>
      </c>
      <c r="M717" s="33" t="s">
        <v>4351</v>
      </c>
      <c r="N717" s="45"/>
    </row>
    <row r="718" s="1" customFormat="1" ht="115" customHeight="1" spans="1:14">
      <c r="A718" s="30">
        <f>SUBTOTAL(103,$C$7:C718)*1</f>
        <v>685</v>
      </c>
      <c r="B718" s="33" t="s">
        <v>4572</v>
      </c>
      <c r="C718" s="33" t="s">
        <v>4573</v>
      </c>
      <c r="D718" s="34" t="s">
        <v>4574</v>
      </c>
      <c r="E718" s="33" t="s">
        <v>489</v>
      </c>
      <c r="F718" s="33" t="s">
        <v>4575</v>
      </c>
      <c r="G718" s="40" t="s">
        <v>92</v>
      </c>
      <c r="H718" s="35">
        <v>54675.4</v>
      </c>
      <c r="I718" s="35">
        <v>15000</v>
      </c>
      <c r="J718" s="33" t="s">
        <v>4576</v>
      </c>
      <c r="K718" s="33" t="s">
        <v>4577</v>
      </c>
      <c r="L718" s="33" t="s">
        <v>4578</v>
      </c>
      <c r="M718" s="33" t="s">
        <v>4351</v>
      </c>
      <c r="N718" s="45"/>
    </row>
    <row r="719" s="1" customFormat="1" ht="129" customHeight="1" spans="1:14">
      <c r="A719" s="30">
        <f>SUBTOTAL(103,$C$7:C719)*1</f>
        <v>686</v>
      </c>
      <c r="B719" s="33" t="s">
        <v>4579</v>
      </c>
      <c r="C719" s="33" t="s">
        <v>4579</v>
      </c>
      <c r="D719" s="34" t="s">
        <v>4580</v>
      </c>
      <c r="E719" s="33" t="s">
        <v>573</v>
      </c>
      <c r="F719" s="33" t="s">
        <v>4581</v>
      </c>
      <c r="G719" s="40" t="s">
        <v>70</v>
      </c>
      <c r="H719" s="35">
        <v>97082</v>
      </c>
      <c r="I719" s="35">
        <v>66960</v>
      </c>
      <c r="J719" s="33" t="s">
        <v>4582</v>
      </c>
      <c r="K719" s="33" t="s">
        <v>4427</v>
      </c>
      <c r="L719" s="33" t="s">
        <v>4583</v>
      </c>
      <c r="M719" s="33" t="s">
        <v>4351</v>
      </c>
      <c r="N719" s="45"/>
    </row>
    <row r="720" s="1" customFormat="1" ht="115" customHeight="1" spans="1:14">
      <c r="A720" s="30">
        <f>SUBTOTAL(103,$C$7:C720)*1</f>
        <v>687</v>
      </c>
      <c r="B720" s="33" t="s">
        <v>4584</v>
      </c>
      <c r="C720" s="33" t="s">
        <v>4585</v>
      </c>
      <c r="D720" s="34" t="s">
        <v>4586</v>
      </c>
      <c r="E720" s="33" t="s">
        <v>1313</v>
      </c>
      <c r="F720" s="33" t="s">
        <v>4587</v>
      </c>
      <c r="G720" s="33" t="s">
        <v>92</v>
      </c>
      <c r="H720" s="35">
        <v>160000</v>
      </c>
      <c r="I720" s="35">
        <v>20000</v>
      </c>
      <c r="J720" s="33" t="s">
        <v>4588</v>
      </c>
      <c r="K720" s="33" t="s">
        <v>4589</v>
      </c>
      <c r="L720" s="33" t="s">
        <v>4590</v>
      </c>
      <c r="M720" s="33" t="s">
        <v>4351</v>
      </c>
      <c r="N720" s="45"/>
    </row>
    <row r="721" s="1" customFormat="1" ht="115" customHeight="1" spans="1:14">
      <c r="A721" s="30">
        <f>SUBTOTAL(103,$C$7:C721)*1</f>
        <v>688</v>
      </c>
      <c r="B721" s="33" t="s">
        <v>4591</v>
      </c>
      <c r="C721" s="33" t="s">
        <v>4592</v>
      </c>
      <c r="D721" s="34" t="s">
        <v>4593</v>
      </c>
      <c r="E721" s="33" t="s">
        <v>1313</v>
      </c>
      <c r="F721" s="33" t="s">
        <v>4594</v>
      </c>
      <c r="G721" s="33" t="s">
        <v>92</v>
      </c>
      <c r="H721" s="35">
        <v>163000</v>
      </c>
      <c r="I721" s="35">
        <v>20000</v>
      </c>
      <c r="J721" s="33" t="s">
        <v>4588</v>
      </c>
      <c r="K721" s="33" t="s">
        <v>4589</v>
      </c>
      <c r="L721" s="33" t="s">
        <v>4590</v>
      </c>
      <c r="M721" s="33" t="s">
        <v>4351</v>
      </c>
      <c r="N721" s="45"/>
    </row>
    <row r="722" s="1" customFormat="1" ht="115" customHeight="1" spans="1:14">
      <c r="A722" s="30">
        <f>SUBTOTAL(103,$C$7:C722)*1</f>
        <v>689</v>
      </c>
      <c r="B722" s="33" t="s">
        <v>4595</v>
      </c>
      <c r="C722" s="33" t="s">
        <v>4596</v>
      </c>
      <c r="D722" s="34" t="s">
        <v>4597</v>
      </c>
      <c r="E722" s="33" t="s">
        <v>1313</v>
      </c>
      <c r="F722" s="33" t="s">
        <v>4598</v>
      </c>
      <c r="G722" s="33" t="s">
        <v>99</v>
      </c>
      <c r="H722" s="35">
        <v>139500</v>
      </c>
      <c r="I722" s="35">
        <v>30000</v>
      </c>
      <c r="J722" s="33" t="s">
        <v>4599</v>
      </c>
      <c r="K722" s="33" t="s">
        <v>4600</v>
      </c>
      <c r="L722" s="33" t="s">
        <v>4601</v>
      </c>
      <c r="M722" s="33" t="s">
        <v>4351</v>
      </c>
      <c r="N722" s="45"/>
    </row>
    <row r="723" s="1" customFormat="1" ht="115" customHeight="1" spans="1:14">
      <c r="A723" s="30">
        <f>SUBTOTAL(103,$C$7:C723)*1</f>
        <v>690</v>
      </c>
      <c r="B723" s="33" t="s">
        <v>4602</v>
      </c>
      <c r="C723" s="33" t="s">
        <v>4603</v>
      </c>
      <c r="D723" s="34" t="s">
        <v>4604</v>
      </c>
      <c r="E723" s="33" t="s">
        <v>807</v>
      </c>
      <c r="F723" s="33" t="s">
        <v>4605</v>
      </c>
      <c r="G723" s="33" t="s">
        <v>99</v>
      </c>
      <c r="H723" s="35">
        <v>261942.49</v>
      </c>
      <c r="I723" s="35">
        <v>30000</v>
      </c>
      <c r="J723" s="33" t="s">
        <v>4606</v>
      </c>
      <c r="K723" s="33" t="s">
        <v>4607</v>
      </c>
      <c r="L723" s="33" t="s">
        <v>4601</v>
      </c>
      <c r="M723" s="33" t="s">
        <v>4351</v>
      </c>
      <c r="N723" s="45"/>
    </row>
    <row r="724" s="1" customFormat="1" ht="115" customHeight="1" spans="1:14">
      <c r="A724" s="30">
        <f>SUBTOTAL(103,$C$7:C724)*1</f>
        <v>691</v>
      </c>
      <c r="B724" s="33" t="s">
        <v>4608</v>
      </c>
      <c r="C724" s="33" t="s">
        <v>4609</v>
      </c>
      <c r="D724" s="34" t="s">
        <v>4610</v>
      </c>
      <c r="E724" s="33" t="s">
        <v>1217</v>
      </c>
      <c r="F724" s="33" t="s">
        <v>4611</v>
      </c>
      <c r="G724" s="33" t="s">
        <v>43</v>
      </c>
      <c r="H724" s="35">
        <v>55000</v>
      </c>
      <c r="I724" s="35">
        <v>10000</v>
      </c>
      <c r="J724" s="33" t="s">
        <v>4612</v>
      </c>
      <c r="K724" s="33" t="s">
        <v>4613</v>
      </c>
      <c r="L724" s="33" t="s">
        <v>4614</v>
      </c>
      <c r="M724" s="33" t="s">
        <v>4351</v>
      </c>
      <c r="N724" s="45"/>
    </row>
    <row r="725" s="1" customFormat="1" ht="115" customHeight="1" spans="1:14">
      <c r="A725" s="30">
        <f>SUBTOTAL(103,$C$7:C725)*1</f>
        <v>692</v>
      </c>
      <c r="B725" s="33" t="s">
        <v>4615</v>
      </c>
      <c r="C725" s="33" t="s">
        <v>4616</v>
      </c>
      <c r="D725" s="34" t="s">
        <v>4617</v>
      </c>
      <c r="E725" s="33" t="s">
        <v>573</v>
      </c>
      <c r="F725" s="33" t="s">
        <v>4618</v>
      </c>
      <c r="G725" s="33" t="s">
        <v>63</v>
      </c>
      <c r="H725" s="35">
        <v>200000</v>
      </c>
      <c r="I725" s="35">
        <v>11000</v>
      </c>
      <c r="J725" s="33" t="s">
        <v>4619</v>
      </c>
      <c r="K725" s="33" t="s">
        <v>4620</v>
      </c>
      <c r="L725" s="33" t="s">
        <v>4621</v>
      </c>
      <c r="M725" s="33" t="s">
        <v>4351</v>
      </c>
      <c r="N725" s="45"/>
    </row>
    <row r="726" s="1" customFormat="1" ht="136" customHeight="1" spans="1:14">
      <c r="A726" s="30">
        <f>SUBTOTAL(103,$C$7:C726)*1</f>
        <v>693</v>
      </c>
      <c r="B726" s="31" t="s">
        <v>4622</v>
      </c>
      <c r="C726" s="31" t="s">
        <v>4623</v>
      </c>
      <c r="D726" s="34" t="s">
        <v>4624</v>
      </c>
      <c r="E726" s="31" t="s">
        <v>573</v>
      </c>
      <c r="F726" s="31" t="s">
        <v>4625</v>
      </c>
      <c r="G726" s="31" t="s">
        <v>70</v>
      </c>
      <c r="H726" s="32">
        <v>179600</v>
      </c>
      <c r="I726" s="32">
        <v>1000</v>
      </c>
      <c r="J726" s="31" t="s">
        <v>4626</v>
      </c>
      <c r="K726" s="31" t="s">
        <v>4627</v>
      </c>
      <c r="L726" s="31" t="s">
        <v>4628</v>
      </c>
      <c r="M726" s="33" t="s">
        <v>4351</v>
      </c>
      <c r="N726" s="45"/>
    </row>
    <row r="727" s="1" customFormat="1" ht="115" customHeight="1" spans="1:14">
      <c r="A727" s="30">
        <f>SUBTOTAL(103,$C$7:C727)*1</f>
        <v>694</v>
      </c>
      <c r="B727" s="31" t="s">
        <v>4629</v>
      </c>
      <c r="C727" s="31" t="s">
        <v>4630</v>
      </c>
      <c r="D727" s="34" t="s">
        <v>4631</v>
      </c>
      <c r="E727" s="31" t="s">
        <v>573</v>
      </c>
      <c r="F727" s="31" t="s">
        <v>4632</v>
      </c>
      <c r="G727" s="31" t="s">
        <v>99</v>
      </c>
      <c r="H727" s="32">
        <v>38698</v>
      </c>
      <c r="I727" s="74">
        <v>10000</v>
      </c>
      <c r="J727" s="33" t="s">
        <v>4633</v>
      </c>
      <c r="K727" s="33" t="s">
        <v>3289</v>
      </c>
      <c r="L727" s="31" t="s">
        <v>4634</v>
      </c>
      <c r="M727" s="33" t="s">
        <v>4351</v>
      </c>
      <c r="N727" s="45"/>
    </row>
    <row r="728" s="1" customFormat="1" ht="115" customHeight="1" spans="1:14">
      <c r="A728" s="30">
        <f>SUBTOTAL(103,$C$7:C728)*1</f>
        <v>695</v>
      </c>
      <c r="B728" s="33" t="s">
        <v>4635</v>
      </c>
      <c r="C728" s="33" t="s">
        <v>4636</v>
      </c>
      <c r="D728" s="34" t="s">
        <v>4637</v>
      </c>
      <c r="E728" s="33" t="s">
        <v>573</v>
      </c>
      <c r="F728" s="33" t="s">
        <v>4638</v>
      </c>
      <c r="G728" s="31" t="s">
        <v>30</v>
      </c>
      <c r="H728" s="35">
        <v>88300</v>
      </c>
      <c r="I728" s="35">
        <v>1000</v>
      </c>
      <c r="J728" s="33" t="s">
        <v>4639</v>
      </c>
      <c r="K728" s="33" t="s">
        <v>4640</v>
      </c>
      <c r="L728" s="33" t="s">
        <v>4641</v>
      </c>
      <c r="M728" s="33" t="s">
        <v>4351</v>
      </c>
      <c r="N728" s="45"/>
    </row>
    <row r="729" s="1" customFormat="1" ht="115" customHeight="1" spans="1:14">
      <c r="A729" s="30">
        <f>SUBTOTAL(103,$C$7:C729)*1</f>
        <v>696</v>
      </c>
      <c r="B729" s="31" t="s">
        <v>4642</v>
      </c>
      <c r="C729" s="31" t="s">
        <v>4643</v>
      </c>
      <c r="D729" s="34" t="s">
        <v>4644</v>
      </c>
      <c r="E729" s="31" t="s">
        <v>1018</v>
      </c>
      <c r="F729" s="31" t="s">
        <v>4645</v>
      </c>
      <c r="G729" s="49" t="s">
        <v>92</v>
      </c>
      <c r="H729" s="32">
        <v>144600</v>
      </c>
      <c r="I729" s="32">
        <v>3000</v>
      </c>
      <c r="J729" s="31" t="s">
        <v>4646</v>
      </c>
      <c r="K729" s="31" t="s">
        <v>4647</v>
      </c>
      <c r="L729" s="31" t="s">
        <v>4648</v>
      </c>
      <c r="M729" s="33" t="s">
        <v>4351</v>
      </c>
      <c r="N729" s="45"/>
    </row>
    <row r="730" s="1" customFormat="1" ht="115" customHeight="1" spans="1:14">
      <c r="A730" s="30">
        <f>SUBTOTAL(103,$C$7:C730)*1</f>
        <v>697</v>
      </c>
      <c r="B730" s="33" t="s">
        <v>4649</v>
      </c>
      <c r="C730" s="33" t="s">
        <v>4650</v>
      </c>
      <c r="D730" s="34" t="s">
        <v>4651</v>
      </c>
      <c r="E730" s="33" t="s">
        <v>2045</v>
      </c>
      <c r="F730" s="33" t="s">
        <v>4652</v>
      </c>
      <c r="G730" s="33" t="s">
        <v>92</v>
      </c>
      <c r="H730" s="35">
        <v>52375.8</v>
      </c>
      <c r="I730" s="35">
        <v>10000</v>
      </c>
      <c r="J730" s="33" t="s">
        <v>4653</v>
      </c>
      <c r="K730" s="33" t="s">
        <v>4654</v>
      </c>
      <c r="L730" s="33" t="s">
        <v>4655</v>
      </c>
      <c r="M730" s="33" t="s">
        <v>4351</v>
      </c>
      <c r="N730" s="45"/>
    </row>
    <row r="731" s="1" customFormat="1" ht="115" customHeight="1" spans="1:14">
      <c r="A731" s="30">
        <f>SUBTOTAL(103,$C$7:C731)*1</f>
        <v>698</v>
      </c>
      <c r="B731" s="33" t="s">
        <v>4656</v>
      </c>
      <c r="C731" s="33" t="s">
        <v>4656</v>
      </c>
      <c r="D731" s="34" t="s">
        <v>4657</v>
      </c>
      <c r="E731" s="33" t="s">
        <v>489</v>
      </c>
      <c r="F731" s="33" t="s">
        <v>4658</v>
      </c>
      <c r="G731" s="31" t="s">
        <v>30</v>
      </c>
      <c r="H731" s="35">
        <v>204094</v>
      </c>
      <c r="I731" s="35">
        <v>24968</v>
      </c>
      <c r="J731" s="33" t="s">
        <v>4659</v>
      </c>
      <c r="K731" s="33" t="s">
        <v>4660</v>
      </c>
      <c r="L731" s="33" t="s">
        <v>4661</v>
      </c>
      <c r="M731" s="33" t="s">
        <v>4351</v>
      </c>
      <c r="N731" s="45"/>
    </row>
    <row r="732" s="1" customFormat="1" ht="115" customHeight="1" spans="1:14">
      <c r="A732" s="30">
        <f>SUBTOTAL(103,$C$7:C732)*1</f>
        <v>699</v>
      </c>
      <c r="B732" s="33" t="s">
        <v>4662</v>
      </c>
      <c r="C732" s="33" t="s">
        <v>4663</v>
      </c>
      <c r="D732" s="34" t="s">
        <v>4664</v>
      </c>
      <c r="E732" s="33" t="s">
        <v>489</v>
      </c>
      <c r="F732" s="33" t="s">
        <v>4665</v>
      </c>
      <c r="G732" s="33" t="s">
        <v>30</v>
      </c>
      <c r="H732" s="35">
        <v>447796</v>
      </c>
      <c r="I732" s="35">
        <v>1000</v>
      </c>
      <c r="J732" s="33" t="s">
        <v>4666</v>
      </c>
      <c r="K732" s="33" t="s">
        <v>4667</v>
      </c>
      <c r="L732" s="33" t="s">
        <v>4668</v>
      </c>
      <c r="M732" s="33" t="s">
        <v>4351</v>
      </c>
      <c r="N732" s="45"/>
    </row>
    <row r="733" s="1" customFormat="1" ht="115" customHeight="1" spans="1:14">
      <c r="A733" s="30">
        <f>SUBTOTAL(103,$C$7:C733)*1</f>
        <v>700</v>
      </c>
      <c r="B733" s="33" t="s">
        <v>4669</v>
      </c>
      <c r="C733" s="33" t="s">
        <v>4670</v>
      </c>
      <c r="D733" s="34" t="s">
        <v>4671</v>
      </c>
      <c r="E733" s="33" t="s">
        <v>489</v>
      </c>
      <c r="F733" s="33" t="s">
        <v>4672</v>
      </c>
      <c r="G733" s="33" t="s">
        <v>99</v>
      </c>
      <c r="H733" s="35">
        <v>103681.41</v>
      </c>
      <c r="I733" s="35">
        <v>20000</v>
      </c>
      <c r="J733" s="33" t="s">
        <v>4673</v>
      </c>
      <c r="K733" s="33" t="s">
        <v>4674</v>
      </c>
      <c r="L733" s="33" t="s">
        <v>4571</v>
      </c>
      <c r="M733" s="33" t="s">
        <v>4351</v>
      </c>
      <c r="N733" s="45"/>
    </row>
    <row r="734" s="1" customFormat="1" ht="115" customHeight="1" spans="1:14">
      <c r="A734" s="30">
        <f>SUBTOTAL(103,$C$7:C734)*1</f>
        <v>701</v>
      </c>
      <c r="B734" s="33" t="s">
        <v>4675</v>
      </c>
      <c r="C734" s="33" t="s">
        <v>4676</v>
      </c>
      <c r="D734" s="34" t="s">
        <v>4677</v>
      </c>
      <c r="E734" s="33" t="s">
        <v>643</v>
      </c>
      <c r="F734" s="33" t="s">
        <v>4678</v>
      </c>
      <c r="G734" s="33" t="s">
        <v>23</v>
      </c>
      <c r="H734" s="35">
        <v>294500</v>
      </c>
      <c r="I734" s="35">
        <v>100000</v>
      </c>
      <c r="J734" s="33" t="s">
        <v>4679</v>
      </c>
      <c r="K734" s="33" t="s">
        <v>4680</v>
      </c>
      <c r="L734" s="33" t="s">
        <v>4681</v>
      </c>
      <c r="M734" s="33" t="s">
        <v>4351</v>
      </c>
      <c r="N734" s="45"/>
    </row>
    <row r="735" s="1" customFormat="1" ht="115" customHeight="1" spans="1:14">
      <c r="A735" s="30">
        <f>SUBTOTAL(103,$C$7:C735)*1</f>
        <v>702</v>
      </c>
      <c r="B735" s="33" t="s">
        <v>4682</v>
      </c>
      <c r="C735" s="33" t="s">
        <v>4683</v>
      </c>
      <c r="D735" s="34" t="s">
        <v>4684</v>
      </c>
      <c r="E735" s="33" t="s">
        <v>2106</v>
      </c>
      <c r="F735" s="33" t="s">
        <v>4685</v>
      </c>
      <c r="G735" s="33" t="s">
        <v>123</v>
      </c>
      <c r="H735" s="35">
        <v>200000</v>
      </c>
      <c r="I735" s="35">
        <v>10000</v>
      </c>
      <c r="J735" s="33" t="s">
        <v>4686</v>
      </c>
      <c r="K735" s="33" t="s">
        <v>4687</v>
      </c>
      <c r="L735" s="33" t="s">
        <v>4688</v>
      </c>
      <c r="M735" s="33" t="s">
        <v>4351</v>
      </c>
      <c r="N735" s="45"/>
    </row>
    <row r="736" s="1" customFormat="1" ht="115" customHeight="1" spans="1:14">
      <c r="A736" s="30">
        <f>SUBTOTAL(103,$C$7:C736)*1</f>
        <v>703</v>
      </c>
      <c r="B736" s="33" t="s">
        <v>4689</v>
      </c>
      <c r="C736" s="33" t="s">
        <v>4690</v>
      </c>
      <c r="D736" s="34" t="s">
        <v>4691</v>
      </c>
      <c r="E736" s="33" t="s">
        <v>1108</v>
      </c>
      <c r="F736" s="33" t="s">
        <v>4692</v>
      </c>
      <c r="G736" s="33" t="s">
        <v>168</v>
      </c>
      <c r="H736" s="35">
        <v>100000</v>
      </c>
      <c r="I736" s="35">
        <v>5000</v>
      </c>
      <c r="J736" s="33" t="s">
        <v>4693</v>
      </c>
      <c r="K736" s="33" t="s">
        <v>4694</v>
      </c>
      <c r="L736" s="33" t="s">
        <v>4695</v>
      </c>
      <c r="M736" s="33" t="s">
        <v>4351</v>
      </c>
      <c r="N736" s="45"/>
    </row>
    <row r="737" s="1" customFormat="1" ht="115" customHeight="1" spans="1:14">
      <c r="A737" s="30">
        <f>SUBTOTAL(103,$C$7:C737)*1</f>
        <v>704</v>
      </c>
      <c r="B737" s="33" t="s">
        <v>4696</v>
      </c>
      <c r="C737" s="33" t="s">
        <v>4697</v>
      </c>
      <c r="D737" s="34" t="s">
        <v>4698</v>
      </c>
      <c r="E737" s="33" t="s">
        <v>564</v>
      </c>
      <c r="F737" s="33" t="s">
        <v>4699</v>
      </c>
      <c r="G737" s="33" t="s">
        <v>99</v>
      </c>
      <c r="H737" s="35">
        <v>42000</v>
      </c>
      <c r="I737" s="35">
        <v>13000</v>
      </c>
      <c r="J737" s="33" t="s">
        <v>4700</v>
      </c>
      <c r="K737" s="33" t="s">
        <v>4701</v>
      </c>
      <c r="L737" s="33" t="s">
        <v>4702</v>
      </c>
      <c r="M737" s="33" t="s">
        <v>4351</v>
      </c>
      <c r="N737" s="45"/>
    </row>
    <row r="738" s="1" customFormat="1" ht="115" customHeight="1" spans="1:14">
      <c r="A738" s="30">
        <f>SUBTOTAL(103,$C$7:C738)*1</f>
        <v>705</v>
      </c>
      <c r="B738" s="33" t="s">
        <v>4703</v>
      </c>
      <c r="C738" s="33" t="s">
        <v>4704</v>
      </c>
      <c r="D738" s="34" t="s">
        <v>4705</v>
      </c>
      <c r="E738" s="33" t="s">
        <v>564</v>
      </c>
      <c r="F738" s="33" t="s">
        <v>4706</v>
      </c>
      <c r="G738" s="33" t="s">
        <v>43</v>
      </c>
      <c r="H738" s="35">
        <v>82000</v>
      </c>
      <c r="I738" s="35">
        <v>30000</v>
      </c>
      <c r="J738" s="33" t="s">
        <v>4707</v>
      </c>
      <c r="K738" s="33" t="s">
        <v>4708</v>
      </c>
      <c r="L738" s="33" t="s">
        <v>4702</v>
      </c>
      <c r="M738" s="33" t="s">
        <v>4351</v>
      </c>
      <c r="N738" s="45"/>
    </row>
    <row r="739" s="1" customFormat="1" ht="115" customHeight="1" spans="1:14">
      <c r="A739" s="30">
        <f>SUBTOTAL(103,$C$7:C739)*1</f>
        <v>706</v>
      </c>
      <c r="B739" s="33" t="s">
        <v>4709</v>
      </c>
      <c r="C739" s="33" t="s">
        <v>4710</v>
      </c>
      <c r="D739" s="34" t="s">
        <v>4711</v>
      </c>
      <c r="E739" s="33" t="s">
        <v>564</v>
      </c>
      <c r="F739" s="33" t="s">
        <v>4712</v>
      </c>
      <c r="G739" s="31" t="s">
        <v>30</v>
      </c>
      <c r="H739" s="35">
        <v>71008</v>
      </c>
      <c r="I739" s="35">
        <v>100</v>
      </c>
      <c r="J739" s="33" t="s">
        <v>4713</v>
      </c>
      <c r="K739" s="33" t="s">
        <v>4714</v>
      </c>
      <c r="L739" s="33" t="s">
        <v>4715</v>
      </c>
      <c r="M739" s="33" t="s">
        <v>4351</v>
      </c>
      <c r="N739" s="45"/>
    </row>
    <row r="740" s="1" customFormat="1" ht="115" customHeight="1" spans="1:14">
      <c r="A740" s="30">
        <f>SUBTOTAL(103,$C$7:C740)*1</f>
        <v>707</v>
      </c>
      <c r="B740" s="33" t="s">
        <v>4716</v>
      </c>
      <c r="C740" s="33" t="s">
        <v>4717</v>
      </c>
      <c r="D740" s="34" t="s">
        <v>4718</v>
      </c>
      <c r="E740" s="33" t="s">
        <v>564</v>
      </c>
      <c r="F740" s="33" t="s">
        <v>4719</v>
      </c>
      <c r="G740" s="31" t="s">
        <v>30</v>
      </c>
      <c r="H740" s="35">
        <v>130000</v>
      </c>
      <c r="I740" s="35">
        <v>10000</v>
      </c>
      <c r="J740" s="33" t="s">
        <v>4720</v>
      </c>
      <c r="K740" s="33" t="s">
        <v>4721</v>
      </c>
      <c r="L740" s="33" t="s">
        <v>4722</v>
      </c>
      <c r="M740" s="33" t="s">
        <v>4351</v>
      </c>
      <c r="N740" s="45"/>
    </row>
    <row r="741" s="1" customFormat="1" ht="115" customHeight="1" spans="1:14">
      <c r="A741" s="30">
        <f>SUBTOTAL(103,$C$7:C741)*1</f>
        <v>708</v>
      </c>
      <c r="B741" s="33" t="s">
        <v>4723</v>
      </c>
      <c r="C741" s="33" t="s">
        <v>4724</v>
      </c>
      <c r="D741" s="34" t="s">
        <v>4725</v>
      </c>
      <c r="E741" s="33" t="s">
        <v>4726</v>
      </c>
      <c r="F741" s="33" t="s">
        <v>4727</v>
      </c>
      <c r="G741" s="33" t="s">
        <v>168</v>
      </c>
      <c r="H741" s="35">
        <v>50952</v>
      </c>
      <c r="I741" s="35">
        <v>5000</v>
      </c>
      <c r="J741" s="33" t="s">
        <v>4728</v>
      </c>
      <c r="K741" s="33" t="s">
        <v>4729</v>
      </c>
      <c r="L741" s="33" t="s">
        <v>4730</v>
      </c>
      <c r="M741" s="33" t="s">
        <v>4351</v>
      </c>
      <c r="N741" s="45"/>
    </row>
    <row r="742" s="1" customFormat="1" ht="115" customHeight="1" spans="1:14">
      <c r="A742" s="30">
        <f>SUBTOTAL(103,$C$7:C742)*1</f>
        <v>709</v>
      </c>
      <c r="B742" s="33" t="s">
        <v>4731</v>
      </c>
      <c r="C742" s="33" t="s">
        <v>4732</v>
      </c>
      <c r="D742" s="34" t="s">
        <v>4733</v>
      </c>
      <c r="E742" s="33" t="s">
        <v>1188</v>
      </c>
      <c r="F742" s="33" t="s">
        <v>4734</v>
      </c>
      <c r="G742" s="40" t="s">
        <v>92</v>
      </c>
      <c r="H742" s="35">
        <v>69122</v>
      </c>
      <c r="I742" s="35">
        <v>15000</v>
      </c>
      <c r="J742" s="33" t="s">
        <v>4735</v>
      </c>
      <c r="K742" s="33" t="s">
        <v>4613</v>
      </c>
      <c r="L742" s="33" t="s">
        <v>4736</v>
      </c>
      <c r="M742" s="33" t="s">
        <v>4351</v>
      </c>
      <c r="N742" s="45"/>
    </row>
    <row r="743" s="1" customFormat="1" ht="115" customHeight="1" spans="1:14">
      <c r="A743" s="30">
        <f>SUBTOTAL(103,$C$7:C743)*1</f>
        <v>710</v>
      </c>
      <c r="B743" s="33" t="s">
        <v>4737</v>
      </c>
      <c r="C743" s="33" t="s">
        <v>4737</v>
      </c>
      <c r="D743" s="34" t="s">
        <v>4738</v>
      </c>
      <c r="E743" s="33" t="s">
        <v>1196</v>
      </c>
      <c r="F743" s="33" t="s">
        <v>4739</v>
      </c>
      <c r="G743" s="33" t="s">
        <v>99</v>
      </c>
      <c r="H743" s="35">
        <v>57287.41</v>
      </c>
      <c r="I743" s="35">
        <v>10000</v>
      </c>
      <c r="J743" s="33" t="s">
        <v>4740</v>
      </c>
      <c r="K743" s="33" t="s">
        <v>4741</v>
      </c>
      <c r="L743" s="33" t="s">
        <v>4742</v>
      </c>
      <c r="M743" s="33" t="s">
        <v>4351</v>
      </c>
      <c r="N743" s="45"/>
    </row>
    <row r="744" s="1" customFormat="1" ht="115" customHeight="1" spans="1:14">
      <c r="A744" s="30">
        <f>SUBTOTAL(103,$C$7:C744)*1</f>
        <v>711</v>
      </c>
      <c r="B744" s="33" t="s">
        <v>4743</v>
      </c>
      <c r="C744" s="33" t="s">
        <v>4744</v>
      </c>
      <c r="D744" s="34" t="s">
        <v>4745</v>
      </c>
      <c r="E744" s="33" t="s">
        <v>1196</v>
      </c>
      <c r="F744" s="33" t="s">
        <v>4746</v>
      </c>
      <c r="G744" s="33" t="s">
        <v>99</v>
      </c>
      <c r="H744" s="35">
        <v>67500</v>
      </c>
      <c r="I744" s="35">
        <v>15000</v>
      </c>
      <c r="J744" s="33" t="s">
        <v>4747</v>
      </c>
      <c r="K744" s="33" t="s">
        <v>4748</v>
      </c>
      <c r="L744" s="33" t="s">
        <v>4530</v>
      </c>
      <c r="M744" s="33" t="s">
        <v>4351</v>
      </c>
      <c r="N744" s="45"/>
    </row>
    <row r="745" s="1" customFormat="1" ht="147" customHeight="1" spans="1:14">
      <c r="A745" s="30">
        <f>SUBTOTAL(103,$C$7:C745)*1</f>
        <v>712</v>
      </c>
      <c r="B745" s="33" t="s">
        <v>4749</v>
      </c>
      <c r="C745" s="33" t="s">
        <v>4750</v>
      </c>
      <c r="D745" s="34" t="s">
        <v>4751</v>
      </c>
      <c r="E745" s="33" t="s">
        <v>1196</v>
      </c>
      <c r="F745" s="33" t="s">
        <v>4752</v>
      </c>
      <c r="G745" s="31" t="s">
        <v>30</v>
      </c>
      <c r="H745" s="35">
        <v>390000</v>
      </c>
      <c r="I745" s="35">
        <v>40000</v>
      </c>
      <c r="J745" s="33" t="s">
        <v>4753</v>
      </c>
      <c r="K745" s="33" t="s">
        <v>4754</v>
      </c>
      <c r="L745" s="33" t="s">
        <v>4755</v>
      </c>
      <c r="M745" s="33" t="s">
        <v>4351</v>
      </c>
      <c r="N745" s="45"/>
    </row>
    <row r="746" s="1" customFormat="1" ht="115" customHeight="1" spans="1:14">
      <c r="A746" s="30">
        <f>SUBTOTAL(103,$C$7:C746)*1</f>
        <v>713</v>
      </c>
      <c r="B746" s="33" t="s">
        <v>4756</v>
      </c>
      <c r="C746" s="33" t="s">
        <v>4757</v>
      </c>
      <c r="D746" s="34" t="s">
        <v>4758</v>
      </c>
      <c r="E746" s="33" t="s">
        <v>1196</v>
      </c>
      <c r="F746" s="33" t="s">
        <v>4759</v>
      </c>
      <c r="G746" s="33" t="s">
        <v>43</v>
      </c>
      <c r="H746" s="35">
        <v>30000</v>
      </c>
      <c r="I746" s="35">
        <v>5000</v>
      </c>
      <c r="J746" s="33" t="s">
        <v>4760</v>
      </c>
      <c r="K746" s="33" t="s">
        <v>4761</v>
      </c>
      <c r="L746" s="33" t="s">
        <v>4762</v>
      </c>
      <c r="M746" s="33" t="s">
        <v>4351</v>
      </c>
      <c r="N746" s="45"/>
    </row>
    <row r="747" s="1" customFormat="1" ht="115" customHeight="1" spans="1:14">
      <c r="A747" s="30">
        <f>SUBTOTAL(103,$C$7:C747)*1</f>
        <v>714</v>
      </c>
      <c r="B747" s="33" t="s">
        <v>4763</v>
      </c>
      <c r="C747" s="33" t="s">
        <v>4764</v>
      </c>
      <c r="D747" s="34" t="s">
        <v>4765</v>
      </c>
      <c r="E747" s="33" t="s">
        <v>1196</v>
      </c>
      <c r="F747" s="33" t="s">
        <v>4766</v>
      </c>
      <c r="G747" s="33" t="s">
        <v>43</v>
      </c>
      <c r="H747" s="35">
        <v>57000</v>
      </c>
      <c r="I747" s="35">
        <v>15000</v>
      </c>
      <c r="J747" s="33" t="s">
        <v>4767</v>
      </c>
      <c r="K747" s="33" t="s">
        <v>4768</v>
      </c>
      <c r="L747" s="33" t="s">
        <v>4769</v>
      </c>
      <c r="M747" s="33" t="s">
        <v>4351</v>
      </c>
      <c r="N747" s="45"/>
    </row>
    <row r="748" s="1" customFormat="1" ht="115" customHeight="1" spans="1:14">
      <c r="A748" s="30">
        <f>SUBTOTAL(103,$C$7:C748)*1</f>
        <v>715</v>
      </c>
      <c r="B748" s="33" t="s">
        <v>4770</v>
      </c>
      <c r="C748" s="33" t="s">
        <v>4771</v>
      </c>
      <c r="D748" s="34" t="s">
        <v>4772</v>
      </c>
      <c r="E748" s="33" t="s">
        <v>1196</v>
      </c>
      <c r="F748" s="33" t="s">
        <v>4773</v>
      </c>
      <c r="G748" s="33" t="s">
        <v>43</v>
      </c>
      <c r="H748" s="35">
        <v>80000</v>
      </c>
      <c r="I748" s="35">
        <v>2000</v>
      </c>
      <c r="J748" s="33" t="s">
        <v>4774</v>
      </c>
      <c r="K748" s="33" t="s">
        <v>4775</v>
      </c>
      <c r="L748" s="33" t="s">
        <v>4776</v>
      </c>
      <c r="M748" s="33" t="s">
        <v>4351</v>
      </c>
      <c r="N748" s="45"/>
    </row>
    <row r="749" s="1" customFormat="1" ht="115" customHeight="1" spans="1:14">
      <c r="A749" s="30">
        <f>SUBTOTAL(103,$C$7:C749)*1</f>
        <v>716</v>
      </c>
      <c r="B749" s="31" t="s">
        <v>4777</v>
      </c>
      <c r="C749" s="31" t="s">
        <v>4777</v>
      </c>
      <c r="D749" s="34" t="s">
        <v>4778</v>
      </c>
      <c r="E749" s="31" t="s">
        <v>1196</v>
      </c>
      <c r="F749" s="31" t="s">
        <v>4779</v>
      </c>
      <c r="G749" s="49" t="s">
        <v>70</v>
      </c>
      <c r="H749" s="32">
        <v>12000</v>
      </c>
      <c r="I749" s="32">
        <v>5000</v>
      </c>
      <c r="J749" s="31" t="s">
        <v>4780</v>
      </c>
      <c r="K749" s="31" t="s">
        <v>4781</v>
      </c>
      <c r="L749" s="31" t="s">
        <v>4782</v>
      </c>
      <c r="M749" s="33" t="s">
        <v>4351</v>
      </c>
      <c r="N749" s="45"/>
    </row>
    <row r="750" s="1" customFormat="1" ht="115" customHeight="1" spans="1:14">
      <c r="A750" s="30">
        <f>SUBTOTAL(103,$C$7:C750)*1</f>
        <v>717</v>
      </c>
      <c r="B750" s="33" t="s">
        <v>4783</v>
      </c>
      <c r="C750" s="33" t="s">
        <v>4784</v>
      </c>
      <c r="D750" s="34" t="s">
        <v>4785</v>
      </c>
      <c r="E750" s="33" t="s">
        <v>1217</v>
      </c>
      <c r="F750" s="33" t="s">
        <v>4786</v>
      </c>
      <c r="G750" s="33" t="s">
        <v>63</v>
      </c>
      <c r="H750" s="35">
        <v>135000</v>
      </c>
      <c r="I750" s="35">
        <v>15000</v>
      </c>
      <c r="J750" s="33" t="s">
        <v>4787</v>
      </c>
      <c r="K750" s="33" t="s">
        <v>4788</v>
      </c>
      <c r="L750" s="33" t="s">
        <v>4789</v>
      </c>
      <c r="M750" s="33" t="s">
        <v>4351</v>
      </c>
      <c r="N750" s="45"/>
    </row>
    <row r="751" s="1" customFormat="1" ht="115" customHeight="1" spans="1:14">
      <c r="A751" s="30">
        <f>SUBTOTAL(103,$C$7:C751)*1</f>
        <v>718</v>
      </c>
      <c r="B751" s="31" t="s">
        <v>4790</v>
      </c>
      <c r="C751" s="31" t="s">
        <v>4791</v>
      </c>
      <c r="D751" s="34" t="s">
        <v>4792</v>
      </c>
      <c r="E751" s="31" t="s">
        <v>1217</v>
      </c>
      <c r="F751" s="31" t="s">
        <v>4793</v>
      </c>
      <c r="G751" s="31" t="s">
        <v>70</v>
      </c>
      <c r="H751" s="32">
        <v>75000</v>
      </c>
      <c r="I751" s="35">
        <v>10000</v>
      </c>
      <c r="J751" s="31" t="s">
        <v>1895</v>
      </c>
      <c r="K751" s="33" t="s">
        <v>4794</v>
      </c>
      <c r="L751" s="31" t="s">
        <v>4795</v>
      </c>
      <c r="M751" s="33" t="s">
        <v>4351</v>
      </c>
      <c r="N751" s="45"/>
    </row>
    <row r="752" s="1" customFormat="1" ht="115" customHeight="1" spans="1:14">
      <c r="A752" s="30">
        <f>SUBTOTAL(103,$C$7:C752)*1</f>
        <v>719</v>
      </c>
      <c r="B752" s="33" t="s">
        <v>4796</v>
      </c>
      <c r="C752" s="33" t="s">
        <v>4797</v>
      </c>
      <c r="D752" s="34" t="s">
        <v>4798</v>
      </c>
      <c r="E752" s="33" t="s">
        <v>303</v>
      </c>
      <c r="F752" s="33" t="s">
        <v>4799</v>
      </c>
      <c r="G752" s="33" t="s">
        <v>30</v>
      </c>
      <c r="H752" s="35">
        <v>1442574</v>
      </c>
      <c r="I752" s="35">
        <v>330000</v>
      </c>
      <c r="J752" s="33" t="s">
        <v>4800</v>
      </c>
      <c r="K752" s="33" t="s">
        <v>4801</v>
      </c>
      <c r="L752" s="33" t="s">
        <v>4802</v>
      </c>
      <c r="M752" s="33" t="s">
        <v>4351</v>
      </c>
      <c r="N752" s="45"/>
    </row>
    <row r="753" s="1" customFormat="1" ht="115" customHeight="1" spans="1:14">
      <c r="A753" s="30">
        <f>SUBTOTAL(103,$C$7:C753)*1</f>
        <v>720</v>
      </c>
      <c r="B753" s="33" t="s">
        <v>4803</v>
      </c>
      <c r="C753" s="33" t="s">
        <v>4803</v>
      </c>
      <c r="D753" s="34" t="s">
        <v>4804</v>
      </c>
      <c r="E753" s="33" t="s">
        <v>1313</v>
      </c>
      <c r="F753" s="33" t="s">
        <v>4805</v>
      </c>
      <c r="G753" s="33" t="s">
        <v>43</v>
      </c>
      <c r="H753" s="35">
        <v>19000</v>
      </c>
      <c r="I753" s="35">
        <v>4000</v>
      </c>
      <c r="J753" s="33" t="s">
        <v>4806</v>
      </c>
      <c r="K753" s="33" t="s">
        <v>4807</v>
      </c>
      <c r="L753" s="33" t="s">
        <v>4808</v>
      </c>
      <c r="M753" s="33" t="s">
        <v>4351</v>
      </c>
      <c r="N753" s="45"/>
    </row>
    <row r="754" s="1" customFormat="1" ht="115" customHeight="1" spans="1:14">
      <c r="A754" s="30">
        <f>SUBTOTAL(103,$C$7:C754)*1</f>
        <v>721</v>
      </c>
      <c r="B754" s="33" t="s">
        <v>4809</v>
      </c>
      <c r="C754" s="33" t="s">
        <v>4810</v>
      </c>
      <c r="D754" s="34" t="s">
        <v>4811</v>
      </c>
      <c r="E754" s="33" t="s">
        <v>1313</v>
      </c>
      <c r="F754" s="33" t="s">
        <v>4812</v>
      </c>
      <c r="G754" s="33" t="s">
        <v>30</v>
      </c>
      <c r="H754" s="35">
        <v>166000</v>
      </c>
      <c r="I754" s="35">
        <v>20000</v>
      </c>
      <c r="J754" s="33" t="s">
        <v>4813</v>
      </c>
      <c r="K754" s="33" t="s">
        <v>4814</v>
      </c>
      <c r="L754" s="33" t="s">
        <v>4590</v>
      </c>
      <c r="M754" s="33" t="s">
        <v>4351</v>
      </c>
      <c r="N754" s="45"/>
    </row>
    <row r="755" s="1" customFormat="1" ht="115" customHeight="1" spans="1:14">
      <c r="A755" s="30">
        <f>SUBTOTAL(103,$C$7:C755)*1</f>
        <v>722</v>
      </c>
      <c r="B755" s="33" t="s">
        <v>4815</v>
      </c>
      <c r="C755" s="33" t="s">
        <v>4816</v>
      </c>
      <c r="D755" s="34" t="s">
        <v>4817</v>
      </c>
      <c r="E755" s="33" t="s">
        <v>2300</v>
      </c>
      <c r="F755" s="33" t="s">
        <v>4818</v>
      </c>
      <c r="G755" s="33" t="s">
        <v>99</v>
      </c>
      <c r="H755" s="35">
        <v>25952.19</v>
      </c>
      <c r="I755" s="35">
        <v>5000</v>
      </c>
      <c r="J755" s="33" t="s">
        <v>4819</v>
      </c>
      <c r="K755" s="33" t="s">
        <v>4820</v>
      </c>
      <c r="L755" s="33" t="s">
        <v>4821</v>
      </c>
      <c r="M755" s="33" t="s">
        <v>4351</v>
      </c>
      <c r="N755" s="45"/>
    </row>
    <row r="756" s="1" customFormat="1" ht="115" customHeight="1" spans="1:14">
      <c r="A756" s="30">
        <f>SUBTOTAL(103,$C$7:C756)*1</f>
        <v>723</v>
      </c>
      <c r="B756" s="33" t="s">
        <v>4822</v>
      </c>
      <c r="C756" s="33" t="s">
        <v>4822</v>
      </c>
      <c r="D756" s="34" t="s">
        <v>4823</v>
      </c>
      <c r="E756" s="33" t="s">
        <v>1320</v>
      </c>
      <c r="F756" s="33" t="s">
        <v>4824</v>
      </c>
      <c r="G756" s="40" t="s">
        <v>70</v>
      </c>
      <c r="H756" s="35">
        <v>1220000</v>
      </c>
      <c r="I756" s="35">
        <v>100000</v>
      </c>
      <c r="J756" s="33" t="s">
        <v>4825</v>
      </c>
      <c r="K756" s="33" t="s">
        <v>4826</v>
      </c>
      <c r="L756" s="33" t="s">
        <v>4827</v>
      </c>
      <c r="M756" s="33" t="s">
        <v>4351</v>
      </c>
      <c r="N756" s="45"/>
    </row>
    <row r="757" s="1" customFormat="1" ht="115" customHeight="1" spans="1:14">
      <c r="A757" s="30">
        <f>SUBTOTAL(103,$C$7:C757)*1</f>
        <v>724</v>
      </c>
      <c r="B757" s="33" t="s">
        <v>4828</v>
      </c>
      <c r="C757" s="33" t="s">
        <v>4829</v>
      </c>
      <c r="D757" s="34" t="s">
        <v>4830</v>
      </c>
      <c r="E757" s="33" t="s">
        <v>1320</v>
      </c>
      <c r="F757" s="33" t="s">
        <v>4831</v>
      </c>
      <c r="G757" s="33" t="s">
        <v>168</v>
      </c>
      <c r="H757" s="35">
        <v>160125.28</v>
      </c>
      <c r="I757" s="35">
        <v>5000</v>
      </c>
      <c r="J757" s="33" t="s">
        <v>4832</v>
      </c>
      <c r="K757" s="33" t="s">
        <v>4833</v>
      </c>
      <c r="L757" s="33" t="s">
        <v>4834</v>
      </c>
      <c r="M757" s="33" t="s">
        <v>4351</v>
      </c>
      <c r="N757" s="45"/>
    </row>
    <row r="758" s="1" customFormat="1" ht="115" customHeight="1" spans="1:14">
      <c r="A758" s="30">
        <f>SUBTOTAL(103,$C$7:C758)*1</f>
        <v>725</v>
      </c>
      <c r="B758" s="33" t="s">
        <v>4835</v>
      </c>
      <c r="C758" s="33" t="s">
        <v>4836</v>
      </c>
      <c r="D758" s="34" t="s">
        <v>4837</v>
      </c>
      <c r="E758" s="33" t="s">
        <v>4418</v>
      </c>
      <c r="F758" s="33" t="s">
        <v>4838</v>
      </c>
      <c r="G758" s="33" t="s">
        <v>99</v>
      </c>
      <c r="H758" s="35">
        <v>100000</v>
      </c>
      <c r="I758" s="35">
        <v>20000</v>
      </c>
      <c r="J758" s="33" t="s">
        <v>4839</v>
      </c>
      <c r="K758" s="33" t="s">
        <v>4840</v>
      </c>
      <c r="L758" s="33" t="s">
        <v>4841</v>
      </c>
      <c r="M758" s="33" t="s">
        <v>4351</v>
      </c>
      <c r="N758" s="45"/>
    </row>
    <row r="759" s="1" customFormat="1" ht="115" customHeight="1" spans="1:14">
      <c r="A759" s="30">
        <f>SUBTOTAL(103,$C$7:C759)*1</f>
        <v>726</v>
      </c>
      <c r="B759" s="33" t="s">
        <v>4842</v>
      </c>
      <c r="C759" s="33" t="s">
        <v>4843</v>
      </c>
      <c r="D759" s="34" t="s">
        <v>4844</v>
      </c>
      <c r="E759" s="33" t="s">
        <v>489</v>
      </c>
      <c r="F759" s="33" t="s">
        <v>4845</v>
      </c>
      <c r="G759" s="33" t="s">
        <v>566</v>
      </c>
      <c r="H759" s="35">
        <v>291413</v>
      </c>
      <c r="I759" s="35">
        <v>54100</v>
      </c>
      <c r="J759" s="33" t="s">
        <v>4846</v>
      </c>
      <c r="K759" s="33" t="s">
        <v>4847</v>
      </c>
      <c r="L759" s="33" t="s">
        <v>4848</v>
      </c>
      <c r="M759" s="33" t="s">
        <v>4351</v>
      </c>
      <c r="N759" s="45"/>
    </row>
    <row r="760" s="1" customFormat="1" ht="115" customHeight="1" spans="1:14">
      <c r="A760" s="30">
        <f>SUBTOTAL(103,$C$7:C760)*1</f>
        <v>727</v>
      </c>
      <c r="B760" s="33" t="s">
        <v>4849</v>
      </c>
      <c r="C760" s="33" t="s">
        <v>4850</v>
      </c>
      <c r="D760" s="34" t="s">
        <v>4851</v>
      </c>
      <c r="E760" s="33" t="s">
        <v>489</v>
      </c>
      <c r="F760" s="33" t="s">
        <v>4852</v>
      </c>
      <c r="G760" s="33" t="s">
        <v>63</v>
      </c>
      <c r="H760" s="35">
        <v>192360</v>
      </c>
      <c r="I760" s="35">
        <v>35000</v>
      </c>
      <c r="J760" s="33" t="s">
        <v>4853</v>
      </c>
      <c r="K760" s="33" t="s">
        <v>4854</v>
      </c>
      <c r="L760" s="33" t="s">
        <v>4855</v>
      </c>
      <c r="M760" s="33" t="s">
        <v>4351</v>
      </c>
      <c r="N760" s="45"/>
    </row>
    <row r="761" s="1" customFormat="1" ht="115" customHeight="1" spans="1:14">
      <c r="A761" s="30">
        <f>SUBTOTAL(103,$C$7:C761)*1</f>
        <v>728</v>
      </c>
      <c r="B761" s="31" t="s">
        <v>4856</v>
      </c>
      <c r="C761" s="31" t="s">
        <v>4857</v>
      </c>
      <c r="D761" s="34" t="s">
        <v>4858</v>
      </c>
      <c r="E761" s="31" t="s">
        <v>489</v>
      </c>
      <c r="F761" s="31" t="s">
        <v>4859</v>
      </c>
      <c r="G761" s="31" t="s">
        <v>92</v>
      </c>
      <c r="H761" s="32">
        <v>57948</v>
      </c>
      <c r="I761" s="32">
        <v>10000</v>
      </c>
      <c r="J761" s="31" t="s">
        <v>4860</v>
      </c>
      <c r="K761" s="31" t="s">
        <v>4861</v>
      </c>
      <c r="L761" s="31" t="s">
        <v>4862</v>
      </c>
      <c r="M761" s="33" t="s">
        <v>4351</v>
      </c>
      <c r="N761" s="45"/>
    </row>
    <row r="762" s="1" customFormat="1" ht="115" customHeight="1" spans="1:14">
      <c r="A762" s="30">
        <f>SUBTOTAL(103,$C$7:C762)*1</f>
        <v>729</v>
      </c>
      <c r="B762" s="31" t="s">
        <v>4863</v>
      </c>
      <c r="C762" s="31" t="s">
        <v>4863</v>
      </c>
      <c r="D762" s="34" t="s">
        <v>4864</v>
      </c>
      <c r="E762" s="31" t="s">
        <v>489</v>
      </c>
      <c r="F762" s="31" t="s">
        <v>4865</v>
      </c>
      <c r="G762" s="49" t="s">
        <v>70</v>
      </c>
      <c r="H762" s="32">
        <v>12000</v>
      </c>
      <c r="I762" s="32">
        <v>2000</v>
      </c>
      <c r="J762" s="31" t="s">
        <v>4866</v>
      </c>
      <c r="K762" s="31" t="s">
        <v>4867</v>
      </c>
      <c r="L762" s="31" t="s">
        <v>4868</v>
      </c>
      <c r="M762" s="33" t="s">
        <v>4351</v>
      </c>
      <c r="N762" s="45"/>
    </row>
    <row r="763" s="1" customFormat="1" ht="49" customHeight="1" spans="1:14">
      <c r="A763" s="25" t="s">
        <v>4869</v>
      </c>
      <c r="B763" s="26"/>
      <c r="C763" s="27"/>
      <c r="D763" s="28">
        <f>COUNTA(A764:A834)</f>
        <v>71</v>
      </c>
      <c r="E763" s="29"/>
      <c r="F763" s="29"/>
      <c r="G763" s="53"/>
      <c r="H763" s="24">
        <f>SUM(H764:H834)</f>
        <v>13898250.11</v>
      </c>
      <c r="I763" s="24">
        <f>SUM(I764:I834)</f>
        <v>2103479</v>
      </c>
      <c r="J763" s="33"/>
      <c r="K763" s="33"/>
      <c r="L763" s="33"/>
      <c r="M763" s="33"/>
      <c r="N763" s="45"/>
    </row>
    <row r="764" s="1" customFormat="1" ht="115" customHeight="1" spans="1:14">
      <c r="A764" s="30">
        <f>SUBTOTAL(103,$C$7:C764)*1</f>
        <v>730</v>
      </c>
      <c r="B764" s="33" t="s">
        <v>4870</v>
      </c>
      <c r="C764" s="33" t="s">
        <v>4871</v>
      </c>
      <c r="D764" s="34" t="s">
        <v>4872</v>
      </c>
      <c r="E764" s="33" t="s">
        <v>2356</v>
      </c>
      <c r="F764" s="33" t="s">
        <v>4873</v>
      </c>
      <c r="G764" s="33" t="s">
        <v>99</v>
      </c>
      <c r="H764" s="35">
        <v>12000</v>
      </c>
      <c r="I764" s="35">
        <v>5000</v>
      </c>
      <c r="J764" s="33" t="s">
        <v>4874</v>
      </c>
      <c r="K764" s="31" t="s">
        <v>4875</v>
      </c>
      <c r="L764" s="33" t="s">
        <v>4876</v>
      </c>
      <c r="M764" s="33" t="s">
        <v>4869</v>
      </c>
      <c r="N764" s="45"/>
    </row>
    <row r="765" s="1" customFormat="1" ht="115" customHeight="1" spans="1:14">
      <c r="A765" s="30">
        <f>SUBTOTAL(103,$C$7:C765)*1</f>
        <v>731</v>
      </c>
      <c r="B765" s="33" t="s">
        <v>4877</v>
      </c>
      <c r="C765" s="33" t="s">
        <v>4878</v>
      </c>
      <c r="D765" s="34" t="s">
        <v>4879</v>
      </c>
      <c r="E765" s="33" t="s">
        <v>697</v>
      </c>
      <c r="F765" s="33" t="s">
        <v>4880</v>
      </c>
      <c r="G765" s="33" t="s">
        <v>99</v>
      </c>
      <c r="H765" s="35">
        <v>65191</v>
      </c>
      <c r="I765" s="35">
        <v>5000</v>
      </c>
      <c r="J765" s="33" t="s">
        <v>4881</v>
      </c>
      <c r="K765" s="31" t="s">
        <v>4882</v>
      </c>
      <c r="L765" s="33" t="s">
        <v>4883</v>
      </c>
      <c r="M765" s="33" t="s">
        <v>4869</v>
      </c>
      <c r="N765" s="45"/>
    </row>
    <row r="766" s="1" customFormat="1" ht="115" customHeight="1" spans="1:14">
      <c r="A766" s="30">
        <f>SUBTOTAL(103,$C$7:C766)*1</f>
        <v>732</v>
      </c>
      <c r="B766" s="33" t="s">
        <v>4884</v>
      </c>
      <c r="C766" s="33" t="s">
        <v>4885</v>
      </c>
      <c r="D766" s="34" t="s">
        <v>4886</v>
      </c>
      <c r="E766" s="33" t="s">
        <v>697</v>
      </c>
      <c r="F766" s="33" t="s">
        <v>4887</v>
      </c>
      <c r="G766" s="33" t="s">
        <v>43</v>
      </c>
      <c r="H766" s="35">
        <v>46417</v>
      </c>
      <c r="I766" s="35">
        <v>8000</v>
      </c>
      <c r="J766" s="33" t="s">
        <v>4888</v>
      </c>
      <c r="K766" s="31" t="s">
        <v>4889</v>
      </c>
      <c r="L766" s="33" t="s">
        <v>4883</v>
      </c>
      <c r="M766" s="33" t="s">
        <v>4869</v>
      </c>
      <c r="N766" s="45"/>
    </row>
    <row r="767" s="1" customFormat="1" ht="115" customHeight="1" spans="1:14">
      <c r="A767" s="30">
        <f>SUBTOTAL(103,$C$7:C767)*1</f>
        <v>733</v>
      </c>
      <c r="B767" s="33" t="s">
        <v>4890</v>
      </c>
      <c r="C767" s="33" t="s">
        <v>4890</v>
      </c>
      <c r="D767" s="34" t="s">
        <v>4891</v>
      </c>
      <c r="E767" s="33" t="s">
        <v>697</v>
      </c>
      <c r="F767" s="33" t="s">
        <v>4892</v>
      </c>
      <c r="G767" s="33" t="s">
        <v>99</v>
      </c>
      <c r="H767" s="35">
        <v>83031</v>
      </c>
      <c r="I767" s="35">
        <v>10000</v>
      </c>
      <c r="J767" s="40" t="s">
        <v>4893</v>
      </c>
      <c r="K767" s="33" t="s">
        <v>4894</v>
      </c>
      <c r="L767" s="33" t="s">
        <v>4895</v>
      </c>
      <c r="M767" s="33" t="s">
        <v>4869</v>
      </c>
      <c r="N767" s="45"/>
    </row>
    <row r="768" s="1" customFormat="1" ht="115" customHeight="1" spans="1:14">
      <c r="A768" s="30">
        <f>SUBTOTAL(103,$C$7:C768)*1</f>
        <v>734</v>
      </c>
      <c r="B768" s="33" t="s">
        <v>4896</v>
      </c>
      <c r="C768" s="33" t="s">
        <v>4897</v>
      </c>
      <c r="D768" s="34" t="s">
        <v>4898</v>
      </c>
      <c r="E768" s="33" t="s">
        <v>720</v>
      </c>
      <c r="F768" s="33" t="s">
        <v>4899</v>
      </c>
      <c r="G768" s="33" t="s">
        <v>99</v>
      </c>
      <c r="H768" s="35">
        <v>149288</v>
      </c>
      <c r="I768" s="35">
        <v>16000</v>
      </c>
      <c r="J768" s="33" t="s">
        <v>4900</v>
      </c>
      <c r="K768" s="33" t="s">
        <v>4901</v>
      </c>
      <c r="L768" s="33" t="s">
        <v>4902</v>
      </c>
      <c r="M768" s="33" t="s">
        <v>4869</v>
      </c>
      <c r="N768" s="45"/>
    </row>
    <row r="769" s="1" customFormat="1" ht="115" customHeight="1" spans="1:14">
      <c r="A769" s="30">
        <f>SUBTOTAL(103,$C$7:C769)*1</f>
        <v>735</v>
      </c>
      <c r="B769" s="33" t="s">
        <v>4903</v>
      </c>
      <c r="C769" s="33" t="s">
        <v>4904</v>
      </c>
      <c r="D769" s="34" t="s">
        <v>4905</v>
      </c>
      <c r="E769" s="33" t="s">
        <v>720</v>
      </c>
      <c r="F769" s="33" t="s">
        <v>4906</v>
      </c>
      <c r="G769" s="33" t="s">
        <v>99</v>
      </c>
      <c r="H769" s="35">
        <v>30000</v>
      </c>
      <c r="I769" s="35">
        <v>1000</v>
      </c>
      <c r="J769" s="33" t="s">
        <v>4907</v>
      </c>
      <c r="K769" s="33" t="s">
        <v>4908</v>
      </c>
      <c r="L769" s="33" t="s">
        <v>4909</v>
      </c>
      <c r="M769" s="33" t="s">
        <v>4869</v>
      </c>
      <c r="N769" s="45"/>
    </row>
    <row r="770" s="1" customFormat="1" ht="115" customHeight="1" spans="1:14">
      <c r="A770" s="30">
        <f>SUBTOTAL(103,$C$7:C770)*1</f>
        <v>736</v>
      </c>
      <c r="B770" s="33" t="s">
        <v>4910</v>
      </c>
      <c r="C770" s="33" t="s">
        <v>4910</v>
      </c>
      <c r="D770" s="34" t="s">
        <v>4911</v>
      </c>
      <c r="E770" s="33" t="s">
        <v>2391</v>
      </c>
      <c r="F770" s="33" t="s">
        <v>4912</v>
      </c>
      <c r="G770" s="40" t="s">
        <v>70</v>
      </c>
      <c r="H770" s="35">
        <v>200000</v>
      </c>
      <c r="I770" s="35">
        <v>15000</v>
      </c>
      <c r="J770" s="33" t="s">
        <v>4913</v>
      </c>
      <c r="K770" s="33" t="s">
        <v>4914</v>
      </c>
      <c r="L770" s="33" t="s">
        <v>4915</v>
      </c>
      <c r="M770" s="33" t="s">
        <v>4869</v>
      </c>
      <c r="N770" s="45"/>
    </row>
    <row r="771" s="1" customFormat="1" ht="115" customHeight="1" spans="1:14">
      <c r="A771" s="30">
        <f>SUBTOTAL(103,$C$7:C771)*1</f>
        <v>737</v>
      </c>
      <c r="B771" s="33" t="s">
        <v>4916</v>
      </c>
      <c r="C771" s="33" t="s">
        <v>4916</v>
      </c>
      <c r="D771" s="34" t="s">
        <v>4917</v>
      </c>
      <c r="E771" s="33" t="s">
        <v>2391</v>
      </c>
      <c r="F771" s="33" t="s">
        <v>4918</v>
      </c>
      <c r="G771" s="40" t="s">
        <v>92</v>
      </c>
      <c r="H771" s="35">
        <v>85000</v>
      </c>
      <c r="I771" s="35">
        <v>20000</v>
      </c>
      <c r="J771" s="33" t="s">
        <v>4919</v>
      </c>
      <c r="K771" s="33" t="s">
        <v>4914</v>
      </c>
      <c r="L771" s="33" t="s">
        <v>4920</v>
      </c>
      <c r="M771" s="33" t="s">
        <v>4869</v>
      </c>
      <c r="N771" s="45"/>
    </row>
    <row r="772" s="1" customFormat="1" ht="115" customHeight="1" spans="1:14">
      <c r="A772" s="30">
        <f>SUBTOTAL(103,$C$7:C772)*1</f>
        <v>738</v>
      </c>
      <c r="B772" s="33" t="s">
        <v>4921</v>
      </c>
      <c r="C772" s="33" t="s">
        <v>4921</v>
      </c>
      <c r="D772" s="34" t="s">
        <v>4922</v>
      </c>
      <c r="E772" s="33" t="s">
        <v>2391</v>
      </c>
      <c r="F772" s="33" t="s">
        <v>4923</v>
      </c>
      <c r="G772" s="40" t="s">
        <v>70</v>
      </c>
      <c r="H772" s="35">
        <v>60000</v>
      </c>
      <c r="I772" s="35">
        <v>15000</v>
      </c>
      <c r="J772" s="33" t="s">
        <v>4924</v>
      </c>
      <c r="K772" s="33" t="s">
        <v>4925</v>
      </c>
      <c r="L772" s="33" t="s">
        <v>4915</v>
      </c>
      <c r="M772" s="33" t="s">
        <v>4869</v>
      </c>
      <c r="N772" s="45"/>
    </row>
    <row r="773" s="1" customFormat="1" ht="115" customHeight="1" spans="1:14">
      <c r="A773" s="30">
        <f>SUBTOTAL(103,$C$7:C773)*1</f>
        <v>739</v>
      </c>
      <c r="B773" s="33" t="s">
        <v>4926</v>
      </c>
      <c r="C773" s="33" t="s">
        <v>4927</v>
      </c>
      <c r="D773" s="34" t="s">
        <v>4928</v>
      </c>
      <c r="E773" s="33" t="s">
        <v>2391</v>
      </c>
      <c r="F773" s="33" t="s">
        <v>4929</v>
      </c>
      <c r="G773" s="40" t="s">
        <v>70</v>
      </c>
      <c r="H773" s="35">
        <v>25000</v>
      </c>
      <c r="I773" s="35">
        <v>7006</v>
      </c>
      <c r="J773" s="33" t="s">
        <v>4930</v>
      </c>
      <c r="K773" s="33" t="s">
        <v>4931</v>
      </c>
      <c r="L773" s="33" t="s">
        <v>4932</v>
      </c>
      <c r="M773" s="33" t="s">
        <v>4869</v>
      </c>
      <c r="N773" s="45"/>
    </row>
    <row r="774" s="1" customFormat="1" ht="115" customHeight="1" spans="1:14">
      <c r="A774" s="30">
        <f>SUBTOTAL(103,$C$7:C774)*1</f>
        <v>740</v>
      </c>
      <c r="B774" s="33" t="s">
        <v>4933</v>
      </c>
      <c r="C774" s="33" t="s">
        <v>4934</v>
      </c>
      <c r="D774" s="34" t="s">
        <v>4935</v>
      </c>
      <c r="E774" s="33" t="s">
        <v>791</v>
      </c>
      <c r="F774" s="33" t="s">
        <v>4936</v>
      </c>
      <c r="G774" s="40" t="s">
        <v>70</v>
      </c>
      <c r="H774" s="35">
        <v>27225</v>
      </c>
      <c r="I774" s="35">
        <v>2000</v>
      </c>
      <c r="J774" s="33" t="s">
        <v>4937</v>
      </c>
      <c r="K774" s="33" t="s">
        <v>4938</v>
      </c>
      <c r="L774" s="33" t="s">
        <v>4939</v>
      </c>
      <c r="M774" s="33" t="s">
        <v>4869</v>
      </c>
      <c r="N774" s="45"/>
    </row>
    <row r="775" s="1" customFormat="1" ht="115" customHeight="1" spans="1:14">
      <c r="A775" s="30">
        <f>SUBTOTAL(103,$C$7:C775)*1</f>
        <v>741</v>
      </c>
      <c r="B775" s="33" t="s">
        <v>4940</v>
      </c>
      <c r="C775" s="33" t="s">
        <v>4941</v>
      </c>
      <c r="D775" s="34" t="s">
        <v>4942</v>
      </c>
      <c r="E775" s="33" t="s">
        <v>527</v>
      </c>
      <c r="F775" s="33" t="s">
        <v>4943</v>
      </c>
      <c r="G775" s="33" t="s">
        <v>43</v>
      </c>
      <c r="H775" s="35">
        <v>14850</v>
      </c>
      <c r="I775" s="35">
        <v>5500</v>
      </c>
      <c r="J775" s="33" t="s">
        <v>4944</v>
      </c>
      <c r="K775" s="33" t="s">
        <v>4945</v>
      </c>
      <c r="L775" s="33" t="s">
        <v>4946</v>
      </c>
      <c r="M775" s="33" t="s">
        <v>4869</v>
      </c>
      <c r="N775" s="45"/>
    </row>
    <row r="776" s="1" customFormat="1" ht="115" customHeight="1" spans="1:14">
      <c r="A776" s="30">
        <f>SUBTOTAL(103,$C$7:C776)*1</f>
        <v>742</v>
      </c>
      <c r="B776" s="33" t="s">
        <v>4941</v>
      </c>
      <c r="C776" s="33" t="s">
        <v>4870</v>
      </c>
      <c r="D776" s="34" t="s">
        <v>4947</v>
      </c>
      <c r="E776" s="33" t="s">
        <v>527</v>
      </c>
      <c r="F776" s="33" t="s">
        <v>4948</v>
      </c>
      <c r="G776" s="33" t="s">
        <v>99</v>
      </c>
      <c r="H776" s="35">
        <v>13000</v>
      </c>
      <c r="I776" s="35">
        <v>6000</v>
      </c>
      <c r="J776" s="33" t="s">
        <v>4949</v>
      </c>
      <c r="K776" s="33" t="s">
        <v>4950</v>
      </c>
      <c r="L776" s="33" t="s">
        <v>4951</v>
      </c>
      <c r="M776" s="33" t="s">
        <v>4869</v>
      </c>
      <c r="N776" s="45"/>
    </row>
    <row r="777" s="9" customFormat="1" ht="132" customHeight="1" spans="1:14">
      <c r="A777" s="30">
        <f>SUBTOTAL(103,$C$7:C777)*1</f>
        <v>743</v>
      </c>
      <c r="B777" s="33" t="s">
        <v>4952</v>
      </c>
      <c r="C777" s="33" t="s">
        <v>4953</v>
      </c>
      <c r="D777" s="33" t="s">
        <v>4954</v>
      </c>
      <c r="E777" s="34" t="s">
        <v>527</v>
      </c>
      <c r="F777" s="33" t="s">
        <v>4955</v>
      </c>
      <c r="G777" s="33" t="s">
        <v>4956</v>
      </c>
      <c r="H777" s="35">
        <v>11476</v>
      </c>
      <c r="I777" s="35">
        <v>2000</v>
      </c>
      <c r="J777" s="33" t="s">
        <v>4957</v>
      </c>
      <c r="K777" s="33" t="s">
        <v>4958</v>
      </c>
      <c r="L777" s="47" t="s">
        <v>4959</v>
      </c>
      <c r="M777" s="47" t="s">
        <v>4869</v>
      </c>
      <c r="N777" s="45"/>
    </row>
    <row r="778" s="9" customFormat="1" ht="132" customHeight="1" spans="1:14">
      <c r="A778" s="30">
        <f>SUBTOTAL(103,$C$7:C778)*1</f>
        <v>744</v>
      </c>
      <c r="B778" s="33" t="s">
        <v>4960</v>
      </c>
      <c r="C778" s="33" t="s">
        <v>4961</v>
      </c>
      <c r="D778" s="33" t="s">
        <v>4962</v>
      </c>
      <c r="E778" s="34" t="s">
        <v>564</v>
      </c>
      <c r="F778" s="33" t="s">
        <v>4963</v>
      </c>
      <c r="G778" s="33" t="s">
        <v>4964</v>
      </c>
      <c r="H778" s="35">
        <v>100000</v>
      </c>
      <c r="I778" s="35">
        <v>10000</v>
      </c>
      <c r="J778" s="33" t="s">
        <v>4965</v>
      </c>
      <c r="K778" s="33" t="s">
        <v>4966</v>
      </c>
      <c r="L778" s="47" t="s">
        <v>4967</v>
      </c>
      <c r="M778" s="47" t="s">
        <v>4869</v>
      </c>
      <c r="N778" s="45"/>
    </row>
    <row r="779" s="1" customFormat="1" ht="115" customHeight="1" spans="1:14">
      <c r="A779" s="30">
        <f>SUBTOTAL(103,$C$7:C779)*1</f>
        <v>745</v>
      </c>
      <c r="B779" s="33" t="s">
        <v>4968</v>
      </c>
      <c r="C779" s="33" t="s">
        <v>4969</v>
      </c>
      <c r="D779" s="34" t="s">
        <v>4970</v>
      </c>
      <c r="E779" s="33" t="s">
        <v>668</v>
      </c>
      <c r="F779" s="33" t="s">
        <v>4971</v>
      </c>
      <c r="G779" s="33" t="s">
        <v>43</v>
      </c>
      <c r="H779" s="35">
        <v>220000</v>
      </c>
      <c r="I779" s="35">
        <v>50000</v>
      </c>
      <c r="J779" s="33" t="s">
        <v>4972</v>
      </c>
      <c r="K779" s="33" t="s">
        <v>4973</v>
      </c>
      <c r="L779" s="33" t="s">
        <v>4974</v>
      </c>
      <c r="M779" s="33" t="s">
        <v>4869</v>
      </c>
      <c r="N779" s="45"/>
    </row>
    <row r="780" s="1" customFormat="1" ht="115" customHeight="1" spans="1:14">
      <c r="A780" s="30">
        <f>SUBTOTAL(103,$C$7:C780)*1</f>
        <v>746</v>
      </c>
      <c r="B780" s="33" t="s">
        <v>4975</v>
      </c>
      <c r="C780" s="33" t="s">
        <v>4976</v>
      </c>
      <c r="D780" s="34" t="s">
        <v>4977</v>
      </c>
      <c r="E780" s="33" t="s">
        <v>857</v>
      </c>
      <c r="F780" s="33" t="s">
        <v>4978</v>
      </c>
      <c r="G780" s="33" t="s">
        <v>70</v>
      </c>
      <c r="H780" s="35">
        <v>40195.67</v>
      </c>
      <c r="I780" s="35">
        <v>140000</v>
      </c>
      <c r="J780" s="33" t="s">
        <v>298</v>
      </c>
      <c r="K780" s="33" t="s">
        <v>4979</v>
      </c>
      <c r="L780" s="33" t="s">
        <v>4980</v>
      </c>
      <c r="M780" s="33" t="s">
        <v>4869</v>
      </c>
      <c r="N780" s="45"/>
    </row>
    <row r="781" s="1" customFormat="1" ht="115" customHeight="1" spans="1:14">
      <c r="A781" s="30">
        <f>SUBTOTAL(103,$C$7:C781)*1</f>
        <v>747</v>
      </c>
      <c r="B781" s="33" t="s">
        <v>4981</v>
      </c>
      <c r="C781" s="33" t="s">
        <v>4982</v>
      </c>
      <c r="D781" s="34" t="s">
        <v>4983</v>
      </c>
      <c r="E781" s="33" t="s">
        <v>857</v>
      </c>
      <c r="F781" s="33" t="s">
        <v>4984</v>
      </c>
      <c r="G781" s="33" t="s">
        <v>23</v>
      </c>
      <c r="H781" s="35">
        <v>250000</v>
      </c>
      <c r="I781" s="35">
        <v>40000</v>
      </c>
      <c r="J781" s="33" t="s">
        <v>4985</v>
      </c>
      <c r="K781" s="33" t="s">
        <v>4986</v>
      </c>
      <c r="L781" s="33" t="s">
        <v>4987</v>
      </c>
      <c r="M781" s="33" t="s">
        <v>4869</v>
      </c>
      <c r="N781" s="45"/>
    </row>
    <row r="782" s="1" customFormat="1" ht="115" customHeight="1" spans="1:14">
      <c r="A782" s="30">
        <f>SUBTOTAL(103,$C$7:C782)*1</f>
        <v>748</v>
      </c>
      <c r="B782" s="33" t="s">
        <v>4988</v>
      </c>
      <c r="C782" s="33" t="s">
        <v>4989</v>
      </c>
      <c r="D782" s="34" t="s">
        <v>4990</v>
      </c>
      <c r="E782" s="33" t="s">
        <v>857</v>
      </c>
      <c r="F782" s="33" t="s">
        <v>4991</v>
      </c>
      <c r="G782" s="31" t="s">
        <v>30</v>
      </c>
      <c r="H782" s="35">
        <v>55200</v>
      </c>
      <c r="I782" s="35">
        <v>5000</v>
      </c>
      <c r="J782" s="31" t="s">
        <v>4992</v>
      </c>
      <c r="K782" s="31" t="s">
        <v>4993</v>
      </c>
      <c r="L782" s="33" t="s">
        <v>4994</v>
      </c>
      <c r="M782" s="33" t="s">
        <v>4869</v>
      </c>
      <c r="N782" s="45"/>
    </row>
    <row r="783" s="1" customFormat="1" ht="115" customHeight="1" spans="1:14">
      <c r="A783" s="30">
        <f>SUBTOTAL(103,$C$7:C783)*1</f>
        <v>749</v>
      </c>
      <c r="B783" s="33" t="s">
        <v>4995</v>
      </c>
      <c r="C783" s="33" t="s">
        <v>4996</v>
      </c>
      <c r="D783" s="34" t="s">
        <v>4997</v>
      </c>
      <c r="E783" s="33" t="s">
        <v>857</v>
      </c>
      <c r="F783" s="33" t="s">
        <v>4998</v>
      </c>
      <c r="G783" s="33" t="s">
        <v>670</v>
      </c>
      <c r="H783" s="35">
        <v>32958</v>
      </c>
      <c r="I783" s="35">
        <v>6000</v>
      </c>
      <c r="J783" s="33" t="s">
        <v>4999</v>
      </c>
      <c r="K783" s="33" t="s">
        <v>5000</v>
      </c>
      <c r="L783" s="33" t="s">
        <v>5001</v>
      </c>
      <c r="M783" s="33" t="s">
        <v>4869</v>
      </c>
      <c r="N783" s="45"/>
    </row>
    <row r="784" s="1" customFormat="1" ht="136" customHeight="1" spans="1:14">
      <c r="A784" s="30">
        <f>SUBTOTAL(103,$C$7:C784)*1</f>
        <v>750</v>
      </c>
      <c r="B784" s="33" t="s">
        <v>5002</v>
      </c>
      <c r="C784" s="33" t="s">
        <v>5003</v>
      </c>
      <c r="D784" s="34" t="s">
        <v>5004</v>
      </c>
      <c r="E784" s="33" t="s">
        <v>1970</v>
      </c>
      <c r="F784" s="33" t="s">
        <v>5005</v>
      </c>
      <c r="G784" s="33" t="s">
        <v>30</v>
      </c>
      <c r="H784" s="35">
        <v>393848</v>
      </c>
      <c r="I784" s="35">
        <v>180000</v>
      </c>
      <c r="J784" s="33" t="s">
        <v>5006</v>
      </c>
      <c r="K784" s="33" t="s">
        <v>5007</v>
      </c>
      <c r="L784" s="33" t="s">
        <v>5008</v>
      </c>
      <c r="M784" s="33" t="s">
        <v>4869</v>
      </c>
      <c r="N784" s="45"/>
    </row>
    <row r="785" s="1" customFormat="1" ht="136" customHeight="1" spans="1:14">
      <c r="A785" s="30">
        <f>SUBTOTAL(103,$C$7:C785)*1</f>
        <v>751</v>
      </c>
      <c r="B785" s="33" t="s">
        <v>5009</v>
      </c>
      <c r="C785" s="33" t="s">
        <v>5010</v>
      </c>
      <c r="D785" s="34" t="s">
        <v>5011</v>
      </c>
      <c r="E785" s="33" t="s">
        <v>573</v>
      </c>
      <c r="F785" s="33" t="s">
        <v>5012</v>
      </c>
      <c r="G785" s="31" t="s">
        <v>83</v>
      </c>
      <c r="H785" s="35">
        <v>1558400</v>
      </c>
      <c r="I785" s="35">
        <v>33500</v>
      </c>
      <c r="J785" s="33" t="s">
        <v>5013</v>
      </c>
      <c r="K785" s="33" t="s">
        <v>5014</v>
      </c>
      <c r="L785" s="33" t="s">
        <v>4902</v>
      </c>
      <c r="M785" s="33" t="s">
        <v>4869</v>
      </c>
      <c r="N785" s="45"/>
    </row>
    <row r="786" s="1" customFormat="1" ht="128" customHeight="1" spans="1:14">
      <c r="A786" s="30">
        <f>SUBTOTAL(103,$C$7:C786)*1</f>
        <v>752</v>
      </c>
      <c r="B786" s="33" t="s">
        <v>4927</v>
      </c>
      <c r="C786" s="33" t="s">
        <v>5015</v>
      </c>
      <c r="D786" s="34" t="s">
        <v>5016</v>
      </c>
      <c r="E786" s="33" t="s">
        <v>489</v>
      </c>
      <c r="F786" s="33" t="s">
        <v>5017</v>
      </c>
      <c r="G786" s="33" t="s">
        <v>123</v>
      </c>
      <c r="H786" s="35">
        <v>1109357.57</v>
      </c>
      <c r="I786" s="35">
        <v>20000</v>
      </c>
      <c r="J786" s="33" t="s">
        <v>5018</v>
      </c>
      <c r="K786" s="33" t="s">
        <v>5019</v>
      </c>
      <c r="L786" s="33" t="s">
        <v>5020</v>
      </c>
      <c r="M786" s="33" t="s">
        <v>4869</v>
      </c>
      <c r="N786" s="45"/>
    </row>
    <row r="787" s="1" customFormat="1" ht="115" customHeight="1" spans="1:14">
      <c r="A787" s="30">
        <f>SUBTOTAL(103,$C$7:C787)*1</f>
        <v>753</v>
      </c>
      <c r="B787" s="33" t="s">
        <v>5021</v>
      </c>
      <c r="C787" s="33" t="s">
        <v>5022</v>
      </c>
      <c r="D787" s="34" t="s">
        <v>5023</v>
      </c>
      <c r="E787" s="33" t="s">
        <v>489</v>
      </c>
      <c r="F787" s="33" t="s">
        <v>5024</v>
      </c>
      <c r="G787" s="33" t="s">
        <v>70</v>
      </c>
      <c r="H787" s="35">
        <v>147863.01</v>
      </c>
      <c r="I787" s="35">
        <v>8000</v>
      </c>
      <c r="J787" s="33" t="s">
        <v>5025</v>
      </c>
      <c r="K787" s="33" t="s">
        <v>5026</v>
      </c>
      <c r="L787" s="33" t="s">
        <v>5027</v>
      </c>
      <c r="M787" s="33" t="s">
        <v>4869</v>
      </c>
      <c r="N787" s="45"/>
    </row>
    <row r="788" s="1" customFormat="1" ht="115" customHeight="1" spans="1:14">
      <c r="A788" s="30">
        <f>SUBTOTAL(103,$C$7:C788)*1</f>
        <v>754</v>
      </c>
      <c r="B788" s="33" t="s">
        <v>5028</v>
      </c>
      <c r="C788" s="33" t="s">
        <v>5029</v>
      </c>
      <c r="D788" s="34" t="s">
        <v>5030</v>
      </c>
      <c r="E788" s="33" t="s">
        <v>489</v>
      </c>
      <c r="F788" s="33" t="s">
        <v>5031</v>
      </c>
      <c r="G788" s="33" t="s">
        <v>99</v>
      </c>
      <c r="H788" s="35">
        <v>59920</v>
      </c>
      <c r="I788" s="35">
        <v>3000</v>
      </c>
      <c r="J788" s="33" t="s">
        <v>5032</v>
      </c>
      <c r="K788" s="33" t="s">
        <v>5033</v>
      </c>
      <c r="L788" s="33" t="s">
        <v>5034</v>
      </c>
      <c r="M788" s="33" t="s">
        <v>4869</v>
      </c>
      <c r="N788" s="45"/>
    </row>
    <row r="789" s="1" customFormat="1" ht="115" customHeight="1" spans="1:14">
      <c r="A789" s="30">
        <f>SUBTOTAL(103,$C$7:C789)*1</f>
        <v>755</v>
      </c>
      <c r="B789" s="33" t="s">
        <v>5035</v>
      </c>
      <c r="C789" s="33" t="s">
        <v>5036</v>
      </c>
      <c r="D789" s="34" t="s">
        <v>5037</v>
      </c>
      <c r="E789" s="33" t="s">
        <v>489</v>
      </c>
      <c r="F789" s="33" t="s">
        <v>5038</v>
      </c>
      <c r="G789" s="33" t="s">
        <v>70</v>
      </c>
      <c r="H789" s="35">
        <v>59200.34</v>
      </c>
      <c r="I789" s="35">
        <v>4000</v>
      </c>
      <c r="J789" s="33" t="s">
        <v>5039</v>
      </c>
      <c r="K789" s="33" t="s">
        <v>5040</v>
      </c>
      <c r="L789" s="33" t="s">
        <v>5034</v>
      </c>
      <c r="M789" s="33" t="s">
        <v>4869</v>
      </c>
      <c r="N789" s="45"/>
    </row>
    <row r="790" s="1" customFormat="1" ht="115" customHeight="1" spans="1:14">
      <c r="A790" s="30">
        <f>SUBTOTAL(103,$C$7:C790)*1</f>
        <v>756</v>
      </c>
      <c r="B790" s="33" t="s">
        <v>5041</v>
      </c>
      <c r="C790" s="33" t="s">
        <v>5042</v>
      </c>
      <c r="D790" s="34" t="s">
        <v>5043</v>
      </c>
      <c r="E790" s="33" t="s">
        <v>489</v>
      </c>
      <c r="F790" s="33" t="s">
        <v>5044</v>
      </c>
      <c r="G790" s="33" t="s">
        <v>99</v>
      </c>
      <c r="H790" s="35">
        <v>47799</v>
      </c>
      <c r="I790" s="35">
        <v>2000</v>
      </c>
      <c r="J790" s="33" t="s">
        <v>5045</v>
      </c>
      <c r="K790" s="33" t="s">
        <v>2555</v>
      </c>
      <c r="L790" s="33" t="s">
        <v>5034</v>
      </c>
      <c r="M790" s="33" t="s">
        <v>4869</v>
      </c>
      <c r="N790" s="45"/>
    </row>
    <row r="791" s="1" customFormat="1" ht="115" customHeight="1" spans="1:14">
      <c r="A791" s="30">
        <f>SUBTOTAL(103,$C$7:C791)*1</f>
        <v>757</v>
      </c>
      <c r="B791" s="33" t="s">
        <v>4976</v>
      </c>
      <c r="C791" s="33" t="s">
        <v>5046</v>
      </c>
      <c r="D791" s="34" t="s">
        <v>5047</v>
      </c>
      <c r="E791" s="33" t="s">
        <v>489</v>
      </c>
      <c r="F791" s="33" t="s">
        <v>5048</v>
      </c>
      <c r="G791" s="33" t="s">
        <v>70</v>
      </c>
      <c r="H791" s="35">
        <v>39432.31</v>
      </c>
      <c r="I791" s="35">
        <v>3500</v>
      </c>
      <c r="J791" s="33" t="s">
        <v>5049</v>
      </c>
      <c r="K791" s="33" t="s">
        <v>5050</v>
      </c>
      <c r="L791" s="33" t="s">
        <v>5034</v>
      </c>
      <c r="M791" s="33" t="s">
        <v>4869</v>
      </c>
      <c r="N791" s="45"/>
    </row>
    <row r="792" s="1" customFormat="1" ht="133" customHeight="1" spans="1:14">
      <c r="A792" s="30">
        <f>SUBTOTAL(103,$C$7:C792)*1</f>
        <v>758</v>
      </c>
      <c r="B792" s="33" t="s">
        <v>5051</v>
      </c>
      <c r="C792" s="33" t="s">
        <v>5052</v>
      </c>
      <c r="D792" s="34" t="s">
        <v>5053</v>
      </c>
      <c r="E792" s="33" t="s">
        <v>489</v>
      </c>
      <c r="F792" s="33" t="s">
        <v>5054</v>
      </c>
      <c r="G792" s="33" t="s">
        <v>70</v>
      </c>
      <c r="H792" s="35">
        <v>37062.44</v>
      </c>
      <c r="I792" s="35">
        <v>4000</v>
      </c>
      <c r="J792" s="33" t="s">
        <v>5055</v>
      </c>
      <c r="K792" s="33" t="s">
        <v>5056</v>
      </c>
      <c r="L792" s="33" t="s">
        <v>5034</v>
      </c>
      <c r="M792" s="33" t="s">
        <v>4869</v>
      </c>
      <c r="N792" s="45"/>
    </row>
    <row r="793" s="1" customFormat="1" ht="115" customHeight="1" spans="1:14">
      <c r="A793" s="30">
        <f>SUBTOTAL(103,$C$7:C793)*1</f>
        <v>759</v>
      </c>
      <c r="B793" s="33" t="s">
        <v>5057</v>
      </c>
      <c r="C793" s="33" t="s">
        <v>5058</v>
      </c>
      <c r="D793" s="34" t="s">
        <v>5059</v>
      </c>
      <c r="E793" s="33" t="s">
        <v>573</v>
      </c>
      <c r="F793" s="33" t="s">
        <v>5060</v>
      </c>
      <c r="G793" s="33" t="s">
        <v>70</v>
      </c>
      <c r="H793" s="35">
        <v>32825</v>
      </c>
      <c r="I793" s="35">
        <v>3000</v>
      </c>
      <c r="J793" s="33" t="s">
        <v>5061</v>
      </c>
      <c r="K793" s="33" t="s">
        <v>5062</v>
      </c>
      <c r="L793" s="33" t="s">
        <v>5063</v>
      </c>
      <c r="M793" s="33" t="s">
        <v>4869</v>
      </c>
      <c r="N793" s="45"/>
    </row>
    <row r="794" s="1" customFormat="1" ht="140" customHeight="1" spans="1:14">
      <c r="A794" s="30">
        <f>SUBTOTAL(103,$C$7:C794)*1</f>
        <v>760</v>
      </c>
      <c r="B794" s="33" t="s">
        <v>5064</v>
      </c>
      <c r="C794" s="33" t="s">
        <v>5065</v>
      </c>
      <c r="D794" s="34" t="s">
        <v>5066</v>
      </c>
      <c r="E794" s="33" t="s">
        <v>489</v>
      </c>
      <c r="F794" s="33" t="s">
        <v>5067</v>
      </c>
      <c r="G794" s="33" t="s">
        <v>70</v>
      </c>
      <c r="H794" s="35">
        <v>18433.02</v>
      </c>
      <c r="I794" s="35">
        <v>3000</v>
      </c>
      <c r="J794" s="33" t="s">
        <v>5068</v>
      </c>
      <c r="K794" s="33" t="s">
        <v>5069</v>
      </c>
      <c r="L794" s="33" t="s">
        <v>5034</v>
      </c>
      <c r="M794" s="33" t="s">
        <v>4869</v>
      </c>
      <c r="N794" s="45"/>
    </row>
    <row r="795" s="1" customFormat="1" ht="115" customHeight="1" spans="1:14">
      <c r="A795" s="30">
        <f>SUBTOTAL(103,$C$7:C795)*1</f>
        <v>761</v>
      </c>
      <c r="B795" s="33" t="s">
        <v>5070</v>
      </c>
      <c r="C795" s="33" t="s">
        <v>5071</v>
      </c>
      <c r="D795" s="34" t="s">
        <v>5072</v>
      </c>
      <c r="E795" s="33" t="s">
        <v>573</v>
      </c>
      <c r="F795" s="33" t="s">
        <v>5073</v>
      </c>
      <c r="G795" s="33" t="s">
        <v>23</v>
      </c>
      <c r="H795" s="35">
        <v>3400000</v>
      </c>
      <c r="I795" s="35">
        <v>33000</v>
      </c>
      <c r="J795" s="33" t="s">
        <v>5074</v>
      </c>
      <c r="K795" s="33" t="s">
        <v>5075</v>
      </c>
      <c r="L795" s="33" t="s">
        <v>5034</v>
      </c>
      <c r="M795" s="33" t="s">
        <v>4869</v>
      </c>
      <c r="N795" s="45"/>
    </row>
    <row r="796" s="1" customFormat="1" ht="115" customHeight="1" spans="1:14">
      <c r="A796" s="30">
        <f>SUBTOTAL(103,$C$7:C796)*1</f>
        <v>762</v>
      </c>
      <c r="B796" s="33" t="s">
        <v>5076</v>
      </c>
      <c r="C796" s="33" t="s">
        <v>5077</v>
      </c>
      <c r="D796" s="34" t="s">
        <v>5078</v>
      </c>
      <c r="E796" s="33" t="s">
        <v>489</v>
      </c>
      <c r="F796" s="33" t="s">
        <v>5079</v>
      </c>
      <c r="G796" s="33" t="s">
        <v>670</v>
      </c>
      <c r="H796" s="35">
        <v>124000</v>
      </c>
      <c r="I796" s="35">
        <v>21000</v>
      </c>
      <c r="J796" s="33" t="s">
        <v>5080</v>
      </c>
      <c r="K796" s="33" t="s">
        <v>5081</v>
      </c>
      <c r="L796" s="33" t="s">
        <v>5034</v>
      </c>
      <c r="M796" s="33" t="s">
        <v>4869</v>
      </c>
      <c r="N796" s="45"/>
    </row>
    <row r="797" s="1" customFormat="1" ht="115" customHeight="1" spans="1:14">
      <c r="A797" s="30">
        <f>SUBTOTAL(103,$C$7:C797)*1</f>
        <v>763</v>
      </c>
      <c r="B797" s="33" t="s">
        <v>5082</v>
      </c>
      <c r="C797" s="33" t="s">
        <v>5083</v>
      </c>
      <c r="D797" s="34" t="s">
        <v>5084</v>
      </c>
      <c r="E797" s="33" t="s">
        <v>573</v>
      </c>
      <c r="F797" s="33" t="s">
        <v>5085</v>
      </c>
      <c r="G797" s="33" t="s">
        <v>43</v>
      </c>
      <c r="H797" s="35">
        <v>51575</v>
      </c>
      <c r="I797" s="35">
        <v>8000</v>
      </c>
      <c r="J797" s="33" t="s">
        <v>5086</v>
      </c>
      <c r="K797" s="31" t="s">
        <v>5087</v>
      </c>
      <c r="L797" s="33" t="s">
        <v>5088</v>
      </c>
      <c r="M797" s="33" t="s">
        <v>4869</v>
      </c>
      <c r="N797" s="45"/>
    </row>
    <row r="798" s="1" customFormat="1" ht="115" customHeight="1" spans="1:14">
      <c r="A798" s="30">
        <f>SUBTOTAL(103,$C$7:C798)*1</f>
        <v>764</v>
      </c>
      <c r="B798" s="33" t="s">
        <v>5089</v>
      </c>
      <c r="C798" s="33" t="s">
        <v>5090</v>
      </c>
      <c r="D798" s="34" t="s">
        <v>5091</v>
      </c>
      <c r="E798" s="33" t="s">
        <v>573</v>
      </c>
      <c r="F798" s="33" t="s">
        <v>5092</v>
      </c>
      <c r="G798" s="33" t="s">
        <v>43</v>
      </c>
      <c r="H798" s="35">
        <v>64983</v>
      </c>
      <c r="I798" s="35">
        <v>30000</v>
      </c>
      <c r="J798" s="33" t="s">
        <v>5093</v>
      </c>
      <c r="K798" s="33" t="s">
        <v>4938</v>
      </c>
      <c r="L798" s="33" t="s">
        <v>5094</v>
      </c>
      <c r="M798" s="33" t="s">
        <v>4869</v>
      </c>
      <c r="N798" s="45"/>
    </row>
    <row r="799" s="1" customFormat="1" ht="115" customHeight="1" spans="1:14">
      <c r="A799" s="30">
        <f>SUBTOTAL(103,$C$7:C799)*1</f>
        <v>765</v>
      </c>
      <c r="B799" s="33"/>
      <c r="C799" s="33" t="s">
        <v>5095</v>
      </c>
      <c r="D799" s="34" t="s">
        <v>5096</v>
      </c>
      <c r="E799" s="33" t="s">
        <v>573</v>
      </c>
      <c r="F799" s="33" t="s">
        <v>5097</v>
      </c>
      <c r="G799" s="33" t="s">
        <v>99</v>
      </c>
      <c r="H799" s="35">
        <v>21000</v>
      </c>
      <c r="I799" s="35">
        <v>1000</v>
      </c>
      <c r="J799" s="33" t="s">
        <v>5098</v>
      </c>
      <c r="K799" s="31" t="s">
        <v>1322</v>
      </c>
      <c r="L799" s="33" t="s">
        <v>5034</v>
      </c>
      <c r="M799" s="47" t="s">
        <v>4869</v>
      </c>
      <c r="N799" s="45"/>
    </row>
    <row r="800" s="1" customFormat="1" ht="159" customHeight="1" spans="1:14">
      <c r="A800" s="30">
        <f>SUBTOTAL(103,$C$7:C800)*1</f>
        <v>766</v>
      </c>
      <c r="B800" s="33" t="s">
        <v>5099</v>
      </c>
      <c r="C800" s="33" t="s">
        <v>5100</v>
      </c>
      <c r="D800" s="34" t="s">
        <v>5101</v>
      </c>
      <c r="E800" s="33" t="s">
        <v>1018</v>
      </c>
      <c r="F800" s="33" t="s">
        <v>5102</v>
      </c>
      <c r="G800" s="33" t="s">
        <v>43</v>
      </c>
      <c r="H800" s="35">
        <v>184087</v>
      </c>
      <c r="I800" s="35">
        <v>5000</v>
      </c>
      <c r="J800" s="33" t="s">
        <v>5103</v>
      </c>
      <c r="K800" s="33" t="s">
        <v>5104</v>
      </c>
      <c r="L800" s="33" t="s">
        <v>5105</v>
      </c>
      <c r="M800" s="33" t="s">
        <v>4869</v>
      </c>
      <c r="N800" s="45"/>
    </row>
    <row r="801" s="1" customFormat="1" ht="115" customHeight="1" spans="1:14">
      <c r="A801" s="30">
        <f>SUBTOTAL(103,$C$7:C801)*1</f>
        <v>767</v>
      </c>
      <c r="B801" s="33" t="s">
        <v>5106</v>
      </c>
      <c r="C801" s="33" t="s">
        <v>5107</v>
      </c>
      <c r="D801" s="34" t="s">
        <v>5108</v>
      </c>
      <c r="E801" s="33" t="s">
        <v>1018</v>
      </c>
      <c r="F801" s="33" t="s">
        <v>5109</v>
      </c>
      <c r="G801" s="31" t="s">
        <v>30</v>
      </c>
      <c r="H801" s="35">
        <v>160687</v>
      </c>
      <c r="I801" s="35">
        <v>40000</v>
      </c>
      <c r="J801" s="33" t="s">
        <v>5110</v>
      </c>
      <c r="K801" s="33" t="s">
        <v>2909</v>
      </c>
      <c r="L801" s="33" t="s">
        <v>5111</v>
      </c>
      <c r="M801" s="33" t="s">
        <v>4869</v>
      </c>
      <c r="N801" s="45"/>
    </row>
    <row r="802" s="1" customFormat="1" ht="115" customHeight="1" spans="1:14">
      <c r="A802" s="30">
        <f>SUBTOTAL(103,$C$7:C802)*1</f>
        <v>768</v>
      </c>
      <c r="B802" s="33" t="s">
        <v>5112</v>
      </c>
      <c r="C802" s="33" t="s">
        <v>5113</v>
      </c>
      <c r="D802" s="34" t="s">
        <v>5114</v>
      </c>
      <c r="E802" s="33" t="s">
        <v>1018</v>
      </c>
      <c r="F802" s="33" t="s">
        <v>5115</v>
      </c>
      <c r="G802" s="33" t="s">
        <v>43</v>
      </c>
      <c r="H802" s="35">
        <v>127227</v>
      </c>
      <c r="I802" s="35">
        <v>8000</v>
      </c>
      <c r="J802" s="33" t="s">
        <v>5116</v>
      </c>
      <c r="K802" s="33" t="s">
        <v>5117</v>
      </c>
      <c r="L802" s="33" t="s">
        <v>5034</v>
      </c>
      <c r="M802" s="33" t="s">
        <v>4869</v>
      </c>
      <c r="N802" s="45"/>
    </row>
    <row r="803" s="1" customFormat="1" ht="115" customHeight="1" spans="1:14">
      <c r="A803" s="30">
        <f>SUBTOTAL(103,$C$7:C803)*1</f>
        <v>769</v>
      </c>
      <c r="B803" s="33" t="s">
        <v>5118</v>
      </c>
      <c r="C803" s="33" t="s">
        <v>5119</v>
      </c>
      <c r="D803" s="34" t="s">
        <v>5120</v>
      </c>
      <c r="E803" s="33" t="s">
        <v>489</v>
      </c>
      <c r="F803" s="33" t="s">
        <v>5121</v>
      </c>
      <c r="G803" s="40" t="s">
        <v>70</v>
      </c>
      <c r="H803" s="35">
        <v>42257</v>
      </c>
      <c r="I803" s="35">
        <v>5000</v>
      </c>
      <c r="J803" s="33" t="s">
        <v>5122</v>
      </c>
      <c r="K803" s="33" t="s">
        <v>5123</v>
      </c>
      <c r="L803" s="33" t="s">
        <v>5124</v>
      </c>
      <c r="M803" s="33" t="s">
        <v>4869</v>
      </c>
      <c r="N803" s="45"/>
    </row>
    <row r="804" s="1" customFormat="1" ht="115" customHeight="1" spans="1:14">
      <c r="A804" s="30">
        <f>SUBTOTAL(103,$C$7:C804)*1</f>
        <v>770</v>
      </c>
      <c r="B804" s="33" t="s">
        <v>5125</v>
      </c>
      <c r="C804" s="33" t="s">
        <v>5126</v>
      </c>
      <c r="D804" s="34" t="s">
        <v>5127</v>
      </c>
      <c r="E804" s="33" t="s">
        <v>489</v>
      </c>
      <c r="F804" s="33" t="s">
        <v>5128</v>
      </c>
      <c r="G804" s="33" t="s">
        <v>70</v>
      </c>
      <c r="H804" s="35">
        <v>33063.85</v>
      </c>
      <c r="I804" s="35">
        <v>10000</v>
      </c>
      <c r="J804" s="33" t="s">
        <v>5129</v>
      </c>
      <c r="K804" s="33" t="s">
        <v>5130</v>
      </c>
      <c r="L804" s="33" t="s">
        <v>5131</v>
      </c>
      <c r="M804" s="33" t="s">
        <v>4869</v>
      </c>
      <c r="N804" s="45"/>
    </row>
    <row r="805" s="1" customFormat="1" ht="115" customHeight="1" spans="1:14">
      <c r="A805" s="30">
        <f>SUBTOTAL(103,$C$7:C805)*1</f>
        <v>771</v>
      </c>
      <c r="B805" s="33" t="s">
        <v>5132</v>
      </c>
      <c r="C805" s="33" t="s">
        <v>5133</v>
      </c>
      <c r="D805" s="34" t="s">
        <v>5134</v>
      </c>
      <c r="E805" s="33" t="s">
        <v>489</v>
      </c>
      <c r="F805" s="33" t="s">
        <v>5135</v>
      </c>
      <c r="G805" s="33" t="s">
        <v>70</v>
      </c>
      <c r="H805" s="35">
        <v>30328</v>
      </c>
      <c r="I805" s="35">
        <v>10000</v>
      </c>
      <c r="J805" s="33" t="s">
        <v>5136</v>
      </c>
      <c r="K805" s="33" t="s">
        <v>5137</v>
      </c>
      <c r="L805" s="33" t="s">
        <v>5138</v>
      </c>
      <c r="M805" s="33" t="s">
        <v>4869</v>
      </c>
      <c r="N805" s="45"/>
    </row>
    <row r="806" s="1" customFormat="1" ht="115" customHeight="1" spans="1:14">
      <c r="A806" s="30">
        <f>SUBTOTAL(103,$C$7:C806)*1</f>
        <v>772</v>
      </c>
      <c r="B806" s="33" t="s">
        <v>5139</v>
      </c>
      <c r="C806" s="33" t="s">
        <v>5140</v>
      </c>
      <c r="D806" s="34" t="s">
        <v>5141</v>
      </c>
      <c r="E806" s="33" t="s">
        <v>489</v>
      </c>
      <c r="F806" s="33" t="s">
        <v>5142</v>
      </c>
      <c r="G806" s="33" t="s">
        <v>99</v>
      </c>
      <c r="H806" s="35">
        <v>70867</v>
      </c>
      <c r="I806" s="35">
        <v>5000</v>
      </c>
      <c r="J806" s="33" t="s">
        <v>5143</v>
      </c>
      <c r="K806" s="33" t="s">
        <v>5144</v>
      </c>
      <c r="L806" s="33" t="s">
        <v>5124</v>
      </c>
      <c r="M806" s="33" t="s">
        <v>4869</v>
      </c>
      <c r="N806" s="45"/>
    </row>
    <row r="807" s="1" customFormat="1" ht="115" customHeight="1" spans="1:14">
      <c r="A807" s="30">
        <f>SUBTOTAL(103,$C$7:C807)*1</f>
        <v>773</v>
      </c>
      <c r="B807" s="33" t="s">
        <v>4885</v>
      </c>
      <c r="C807" s="33" t="s">
        <v>5145</v>
      </c>
      <c r="D807" s="34" t="s">
        <v>5146</v>
      </c>
      <c r="E807" s="33" t="s">
        <v>489</v>
      </c>
      <c r="F807" s="33" t="s">
        <v>5147</v>
      </c>
      <c r="G807" s="40" t="s">
        <v>70</v>
      </c>
      <c r="H807" s="35">
        <v>45317</v>
      </c>
      <c r="I807" s="35">
        <v>8000</v>
      </c>
      <c r="J807" s="33" t="s">
        <v>5148</v>
      </c>
      <c r="K807" s="33" t="s">
        <v>5149</v>
      </c>
      <c r="L807" s="33" t="s">
        <v>5124</v>
      </c>
      <c r="M807" s="33" t="s">
        <v>4869</v>
      </c>
      <c r="N807" s="45"/>
    </row>
    <row r="808" s="1" customFormat="1" ht="115" customHeight="1" spans="1:14">
      <c r="A808" s="30">
        <f>SUBTOTAL(103,$C$7:C808)*1</f>
        <v>774</v>
      </c>
      <c r="B808" s="33" t="s">
        <v>5150</v>
      </c>
      <c r="C808" s="33" t="s">
        <v>5151</v>
      </c>
      <c r="D808" s="34" t="s">
        <v>5152</v>
      </c>
      <c r="E808" s="33" t="s">
        <v>643</v>
      </c>
      <c r="F808" s="33" t="s">
        <v>5153</v>
      </c>
      <c r="G808" s="33" t="s">
        <v>23</v>
      </c>
      <c r="H808" s="35">
        <v>100000</v>
      </c>
      <c r="I808" s="35">
        <v>20000</v>
      </c>
      <c r="J808" s="33" t="s">
        <v>5154</v>
      </c>
      <c r="K808" s="33" t="s">
        <v>5155</v>
      </c>
      <c r="L808" s="33" t="s">
        <v>5156</v>
      </c>
      <c r="M808" s="33" t="s">
        <v>4869</v>
      </c>
      <c r="N808" s="45"/>
    </row>
    <row r="809" s="1" customFormat="1" ht="115" customHeight="1" spans="1:14">
      <c r="A809" s="30">
        <f>SUBTOTAL(103,$C$7:C809)*1</f>
        <v>775</v>
      </c>
      <c r="B809" s="33"/>
      <c r="C809" s="33" t="s">
        <v>5157</v>
      </c>
      <c r="D809" s="34" t="s">
        <v>5158</v>
      </c>
      <c r="E809" s="33" t="s">
        <v>791</v>
      </c>
      <c r="F809" s="33" t="s">
        <v>5159</v>
      </c>
      <c r="G809" s="40" t="s">
        <v>70</v>
      </c>
      <c r="H809" s="35">
        <v>66143.8</v>
      </c>
      <c r="I809" s="35">
        <v>21981</v>
      </c>
      <c r="J809" s="33" t="s">
        <v>298</v>
      </c>
      <c r="K809" s="33" t="s">
        <v>4979</v>
      </c>
      <c r="L809" s="33" t="s">
        <v>5160</v>
      </c>
      <c r="M809" s="33" t="s">
        <v>4869</v>
      </c>
      <c r="N809" s="45"/>
    </row>
    <row r="810" s="1" customFormat="1" ht="115" customHeight="1" spans="1:14">
      <c r="A810" s="30">
        <f>SUBTOTAL(103,$C$7:C810)*1</f>
        <v>776</v>
      </c>
      <c r="B810" s="33" t="s">
        <v>5161</v>
      </c>
      <c r="C810" s="33" t="s">
        <v>5162</v>
      </c>
      <c r="D810" s="34" t="s">
        <v>5163</v>
      </c>
      <c r="E810" s="33" t="s">
        <v>564</v>
      </c>
      <c r="F810" s="33" t="s">
        <v>5164</v>
      </c>
      <c r="G810" s="33" t="s">
        <v>30</v>
      </c>
      <c r="H810" s="35">
        <v>49688</v>
      </c>
      <c r="I810" s="35">
        <v>8000</v>
      </c>
      <c r="J810" s="33" t="s">
        <v>5165</v>
      </c>
      <c r="K810" s="33" t="s">
        <v>5166</v>
      </c>
      <c r="L810" s="33" t="s">
        <v>5167</v>
      </c>
      <c r="M810" s="33" t="s">
        <v>4869</v>
      </c>
      <c r="N810" s="45"/>
    </row>
    <row r="811" s="1" customFormat="1" ht="139" customHeight="1" spans="1:14">
      <c r="A811" s="30">
        <f>SUBTOTAL(103,$C$7:C811)*1</f>
        <v>777</v>
      </c>
      <c r="B811" s="33" t="s">
        <v>5168</v>
      </c>
      <c r="C811" s="33" t="s">
        <v>5169</v>
      </c>
      <c r="D811" s="34" t="s">
        <v>5170</v>
      </c>
      <c r="E811" s="33" t="s">
        <v>564</v>
      </c>
      <c r="F811" s="33" t="s">
        <v>5171</v>
      </c>
      <c r="G811" s="33" t="s">
        <v>43</v>
      </c>
      <c r="H811" s="35">
        <v>28000</v>
      </c>
      <c r="I811" s="35">
        <v>8000</v>
      </c>
      <c r="J811" s="33" t="s">
        <v>5172</v>
      </c>
      <c r="K811" s="31" t="s">
        <v>5173</v>
      </c>
      <c r="L811" s="33" t="s">
        <v>5174</v>
      </c>
      <c r="M811" s="33" t="s">
        <v>4869</v>
      </c>
      <c r="N811" s="45"/>
    </row>
    <row r="812" s="1" customFormat="1" ht="115" customHeight="1" spans="1:14">
      <c r="A812" s="30">
        <f>SUBTOTAL(103,$C$7:C812)*1</f>
        <v>778</v>
      </c>
      <c r="B812" s="33" t="s">
        <v>5175</v>
      </c>
      <c r="C812" s="33" t="s">
        <v>5176</v>
      </c>
      <c r="D812" s="34" t="s">
        <v>5177</v>
      </c>
      <c r="E812" s="33" t="s">
        <v>4726</v>
      </c>
      <c r="F812" s="33" t="s">
        <v>5178</v>
      </c>
      <c r="G812" s="33" t="s">
        <v>99</v>
      </c>
      <c r="H812" s="35">
        <v>375340</v>
      </c>
      <c r="I812" s="35">
        <v>130000</v>
      </c>
      <c r="J812" s="33" t="s">
        <v>5179</v>
      </c>
      <c r="K812" s="33" t="s">
        <v>5180</v>
      </c>
      <c r="L812" s="33" t="s">
        <v>5181</v>
      </c>
      <c r="M812" s="33" t="s">
        <v>4869</v>
      </c>
      <c r="N812" s="45"/>
    </row>
    <row r="813" s="1" customFormat="1" ht="115" customHeight="1" spans="1:14">
      <c r="A813" s="30">
        <f>SUBTOTAL(103,$C$7:C813)*1</f>
        <v>779</v>
      </c>
      <c r="B813" s="33" t="s">
        <v>5182</v>
      </c>
      <c r="C813" s="33" t="s">
        <v>5183</v>
      </c>
      <c r="D813" s="34" t="s">
        <v>5184</v>
      </c>
      <c r="E813" s="33" t="s">
        <v>1180</v>
      </c>
      <c r="F813" s="33" t="s">
        <v>5185</v>
      </c>
      <c r="G813" s="33" t="s">
        <v>70</v>
      </c>
      <c r="H813" s="35">
        <v>35000</v>
      </c>
      <c r="I813" s="35">
        <v>15000</v>
      </c>
      <c r="J813" s="33" t="s">
        <v>5186</v>
      </c>
      <c r="K813" s="33" t="s">
        <v>1256</v>
      </c>
      <c r="L813" s="33" t="s">
        <v>5187</v>
      </c>
      <c r="M813" s="33" t="s">
        <v>4869</v>
      </c>
      <c r="N813" s="45"/>
    </row>
    <row r="814" s="1" customFormat="1" ht="115" customHeight="1" spans="1:14">
      <c r="A814" s="30">
        <f>SUBTOTAL(103,$C$7:C814)*1</f>
        <v>780</v>
      </c>
      <c r="B814" s="33" t="s">
        <v>5188</v>
      </c>
      <c r="C814" s="33" t="s">
        <v>5189</v>
      </c>
      <c r="D814" s="34" t="s">
        <v>5190</v>
      </c>
      <c r="E814" s="33" t="s">
        <v>1188</v>
      </c>
      <c r="F814" s="33" t="s">
        <v>5191</v>
      </c>
      <c r="G814" s="33" t="s">
        <v>123</v>
      </c>
      <c r="H814" s="35">
        <v>46000</v>
      </c>
      <c r="I814" s="35">
        <v>5000</v>
      </c>
      <c r="J814" s="33" t="s">
        <v>5192</v>
      </c>
      <c r="K814" s="33" t="s">
        <v>3624</v>
      </c>
      <c r="L814" s="33" t="s">
        <v>5193</v>
      </c>
      <c r="M814" s="33" t="s">
        <v>4869</v>
      </c>
      <c r="N814" s="45"/>
    </row>
    <row r="815" s="1" customFormat="1" ht="115" customHeight="1" spans="1:14">
      <c r="A815" s="30">
        <f>SUBTOTAL(103,$C$7:C815)*1</f>
        <v>781</v>
      </c>
      <c r="B815" s="33" t="s">
        <v>5194</v>
      </c>
      <c r="C815" s="33" t="s">
        <v>5195</v>
      </c>
      <c r="D815" s="34" t="s">
        <v>5196</v>
      </c>
      <c r="E815" s="33" t="s">
        <v>5197</v>
      </c>
      <c r="F815" s="33" t="s">
        <v>5198</v>
      </c>
      <c r="G815" s="40" t="s">
        <v>70</v>
      </c>
      <c r="H815" s="35">
        <v>50000</v>
      </c>
      <c r="I815" s="35">
        <v>9500</v>
      </c>
      <c r="J815" s="33" t="s">
        <v>5199</v>
      </c>
      <c r="K815" s="33" t="s">
        <v>5200</v>
      </c>
      <c r="L815" s="33" t="s">
        <v>5201</v>
      </c>
      <c r="M815" s="33" t="s">
        <v>4869</v>
      </c>
      <c r="N815" s="45"/>
    </row>
    <row r="816" s="1" customFormat="1" ht="115" customHeight="1" spans="1:14">
      <c r="A816" s="30">
        <f>SUBTOTAL(103,$C$7:C816)*1</f>
        <v>782</v>
      </c>
      <c r="B816" s="33" t="s">
        <v>5202</v>
      </c>
      <c r="C816" s="33" t="s">
        <v>5203</v>
      </c>
      <c r="D816" s="34" t="s">
        <v>5204</v>
      </c>
      <c r="E816" s="33" t="s">
        <v>1196</v>
      </c>
      <c r="F816" s="33" t="s">
        <v>5205</v>
      </c>
      <c r="G816" s="33" t="s">
        <v>70</v>
      </c>
      <c r="H816" s="35">
        <v>23600</v>
      </c>
      <c r="I816" s="35">
        <v>5200</v>
      </c>
      <c r="J816" s="33" t="s">
        <v>5192</v>
      </c>
      <c r="K816" s="33" t="s">
        <v>3624</v>
      </c>
      <c r="L816" s="33" t="s">
        <v>5206</v>
      </c>
      <c r="M816" s="33" t="s">
        <v>4869</v>
      </c>
      <c r="N816" s="45"/>
    </row>
    <row r="817" s="1" customFormat="1" ht="115" customHeight="1" spans="1:14">
      <c r="A817" s="30">
        <f>SUBTOTAL(103,$C$7:C817)*1</f>
        <v>783</v>
      </c>
      <c r="B817" s="33" t="s">
        <v>5203</v>
      </c>
      <c r="C817" s="33" t="s">
        <v>5064</v>
      </c>
      <c r="D817" s="34" t="s">
        <v>5207</v>
      </c>
      <c r="E817" s="33" t="s">
        <v>1196</v>
      </c>
      <c r="F817" s="33" t="s">
        <v>5208</v>
      </c>
      <c r="G817" s="33" t="s">
        <v>70</v>
      </c>
      <c r="H817" s="35">
        <v>18804.82</v>
      </c>
      <c r="I817" s="35">
        <v>6000</v>
      </c>
      <c r="J817" s="33" t="s">
        <v>5209</v>
      </c>
      <c r="K817" s="33" t="s">
        <v>5210</v>
      </c>
      <c r="L817" s="33" t="s">
        <v>5211</v>
      </c>
      <c r="M817" s="33" t="s">
        <v>4869</v>
      </c>
      <c r="N817" s="45"/>
    </row>
    <row r="818" s="1" customFormat="1" ht="115" customHeight="1" spans="1:14">
      <c r="A818" s="30">
        <f>SUBTOTAL(103,$C$7:C818)*1</f>
        <v>784</v>
      </c>
      <c r="B818" s="33" t="s">
        <v>5212</v>
      </c>
      <c r="C818" s="33" t="s">
        <v>5213</v>
      </c>
      <c r="D818" s="34" t="s">
        <v>5214</v>
      </c>
      <c r="E818" s="33" t="s">
        <v>1449</v>
      </c>
      <c r="F818" s="33" t="s">
        <v>5215</v>
      </c>
      <c r="G818" s="33" t="s">
        <v>70</v>
      </c>
      <c r="H818" s="35">
        <v>50000</v>
      </c>
      <c r="I818" s="35">
        <v>15000</v>
      </c>
      <c r="J818" s="33" t="s">
        <v>5216</v>
      </c>
      <c r="K818" s="33" t="s">
        <v>5217</v>
      </c>
      <c r="L818" s="33" t="s">
        <v>5218</v>
      </c>
      <c r="M818" s="33" t="s">
        <v>4869</v>
      </c>
      <c r="N818" s="45"/>
    </row>
    <row r="819" s="1" customFormat="1" ht="115" customHeight="1" spans="1:14">
      <c r="A819" s="30">
        <f>SUBTOTAL(103,$C$7:C819)*1</f>
        <v>785</v>
      </c>
      <c r="B819" s="33" t="s">
        <v>5219</v>
      </c>
      <c r="C819" s="33" t="s">
        <v>5220</v>
      </c>
      <c r="D819" s="34" t="s">
        <v>5221</v>
      </c>
      <c r="E819" s="33" t="s">
        <v>1239</v>
      </c>
      <c r="F819" s="33" t="s">
        <v>5222</v>
      </c>
      <c r="G819" s="40" t="s">
        <v>70</v>
      </c>
      <c r="H819" s="35">
        <v>50933.28</v>
      </c>
      <c r="I819" s="35">
        <v>25000</v>
      </c>
      <c r="J819" s="33" t="s">
        <v>5223</v>
      </c>
      <c r="K819" s="33" t="s">
        <v>5224</v>
      </c>
      <c r="L819" s="33" t="s">
        <v>5225</v>
      </c>
      <c r="M819" s="33" t="s">
        <v>4869</v>
      </c>
      <c r="N819" s="45"/>
    </row>
    <row r="820" s="1" customFormat="1" ht="115" customHeight="1" spans="1:14">
      <c r="A820" s="30">
        <f>SUBTOTAL(103,$C$7:C820)*1</f>
        <v>786</v>
      </c>
      <c r="B820" s="33" t="s">
        <v>5226</v>
      </c>
      <c r="C820" s="33" t="s">
        <v>5227</v>
      </c>
      <c r="D820" s="34" t="s">
        <v>5228</v>
      </c>
      <c r="E820" s="33" t="s">
        <v>1239</v>
      </c>
      <c r="F820" s="33" t="s">
        <v>5229</v>
      </c>
      <c r="G820" s="33" t="s">
        <v>70</v>
      </c>
      <c r="H820" s="35">
        <v>82034</v>
      </c>
      <c r="I820" s="35">
        <v>25000</v>
      </c>
      <c r="J820" s="33" t="s">
        <v>5230</v>
      </c>
      <c r="K820" s="33" t="s">
        <v>5231</v>
      </c>
      <c r="L820" s="33" t="s">
        <v>5232</v>
      </c>
      <c r="M820" s="33" t="s">
        <v>4869</v>
      </c>
      <c r="N820" s="45"/>
    </row>
    <row r="821" s="1" customFormat="1" ht="133" customHeight="1" spans="1:14">
      <c r="A821" s="30">
        <f>SUBTOTAL(103,$C$7:C821)*1</f>
        <v>787</v>
      </c>
      <c r="B821" s="33" t="s">
        <v>5233</v>
      </c>
      <c r="C821" s="33" t="s">
        <v>5234</v>
      </c>
      <c r="D821" s="34" t="s">
        <v>5235</v>
      </c>
      <c r="E821" s="33" t="s">
        <v>1239</v>
      </c>
      <c r="F821" s="33" t="s">
        <v>5236</v>
      </c>
      <c r="G821" s="33" t="s">
        <v>5237</v>
      </c>
      <c r="H821" s="35">
        <v>100361</v>
      </c>
      <c r="I821" s="35">
        <v>73583</v>
      </c>
      <c r="J821" s="33" t="s">
        <v>5238</v>
      </c>
      <c r="K821" s="33" t="s">
        <v>4938</v>
      </c>
      <c r="L821" s="33" t="s">
        <v>4994</v>
      </c>
      <c r="M821" s="33" t="s">
        <v>4869</v>
      </c>
      <c r="N821" s="45"/>
    </row>
    <row r="822" s="1" customFormat="1" ht="115" customHeight="1" spans="1:14">
      <c r="A822" s="30">
        <f>SUBTOTAL(103,$C$7:C822)*1</f>
        <v>788</v>
      </c>
      <c r="B822" s="33" t="s">
        <v>5239</v>
      </c>
      <c r="C822" s="33" t="s">
        <v>5240</v>
      </c>
      <c r="D822" s="34" t="s">
        <v>5241</v>
      </c>
      <c r="E822" s="33" t="s">
        <v>1261</v>
      </c>
      <c r="F822" s="33" t="s">
        <v>5242</v>
      </c>
      <c r="G822" s="40" t="s">
        <v>92</v>
      </c>
      <c r="H822" s="35">
        <v>43365</v>
      </c>
      <c r="I822" s="35">
        <v>6000</v>
      </c>
      <c r="J822" s="33" t="s">
        <v>5243</v>
      </c>
      <c r="K822" s="33" t="s">
        <v>5244</v>
      </c>
      <c r="L822" s="33" t="s">
        <v>5245</v>
      </c>
      <c r="M822" s="33" t="s">
        <v>4869</v>
      </c>
      <c r="N822" s="45"/>
    </row>
    <row r="823" s="1" customFormat="1" ht="115" customHeight="1" spans="1:14">
      <c r="A823" s="30">
        <f>SUBTOTAL(103,$C$7:C823)*1</f>
        <v>789</v>
      </c>
      <c r="B823" s="33" t="s">
        <v>5246</v>
      </c>
      <c r="C823" s="33" t="s">
        <v>5247</v>
      </c>
      <c r="D823" s="34" t="s">
        <v>5248</v>
      </c>
      <c r="E823" s="33" t="s">
        <v>303</v>
      </c>
      <c r="F823" s="33" t="s">
        <v>5249</v>
      </c>
      <c r="G823" s="33" t="s">
        <v>30</v>
      </c>
      <c r="H823" s="35">
        <v>2683416</v>
      </c>
      <c r="I823" s="35">
        <v>800000</v>
      </c>
      <c r="J823" s="33" t="s">
        <v>5250</v>
      </c>
      <c r="K823" s="33" t="s">
        <v>5251</v>
      </c>
      <c r="L823" s="33" t="s">
        <v>5252</v>
      </c>
      <c r="M823" s="33" t="s">
        <v>4869</v>
      </c>
      <c r="N823" s="45"/>
    </row>
    <row r="824" s="1" customFormat="1" ht="115" customHeight="1" spans="1:14">
      <c r="A824" s="30">
        <f>SUBTOTAL(103,$C$7:C824)*1</f>
        <v>790</v>
      </c>
      <c r="B824" s="33" t="s">
        <v>5253</v>
      </c>
      <c r="C824" s="33" t="s">
        <v>5254</v>
      </c>
      <c r="D824" s="34" t="s">
        <v>5255</v>
      </c>
      <c r="E824" s="33" t="s">
        <v>21</v>
      </c>
      <c r="F824" s="33" t="s">
        <v>5256</v>
      </c>
      <c r="G824" s="33" t="s">
        <v>43</v>
      </c>
      <c r="H824" s="35">
        <v>75000</v>
      </c>
      <c r="I824" s="35">
        <v>20000</v>
      </c>
      <c r="J824" s="33" t="s">
        <v>5257</v>
      </c>
      <c r="K824" s="31" t="s">
        <v>5258</v>
      </c>
      <c r="L824" s="33" t="s">
        <v>5259</v>
      </c>
      <c r="M824" s="33" t="s">
        <v>4869</v>
      </c>
      <c r="N824" s="45"/>
    </row>
    <row r="825" s="1" customFormat="1" ht="115" customHeight="1" spans="1:14">
      <c r="A825" s="30">
        <f>SUBTOTAL(103,$C$7:C825)*1</f>
        <v>791</v>
      </c>
      <c r="B825" s="33" t="s">
        <v>5260</v>
      </c>
      <c r="C825" s="33" t="s">
        <v>5261</v>
      </c>
      <c r="D825" s="34" t="s">
        <v>5262</v>
      </c>
      <c r="E825" s="33" t="s">
        <v>1313</v>
      </c>
      <c r="F825" s="33" t="s">
        <v>5263</v>
      </c>
      <c r="G825" s="33" t="s">
        <v>70</v>
      </c>
      <c r="H825" s="35">
        <v>25000</v>
      </c>
      <c r="I825" s="35">
        <v>6000</v>
      </c>
      <c r="J825" s="40" t="s">
        <v>5264</v>
      </c>
      <c r="K825" s="33" t="s">
        <v>5265</v>
      </c>
      <c r="L825" s="33" t="s">
        <v>5266</v>
      </c>
      <c r="M825" s="33" t="s">
        <v>4869</v>
      </c>
      <c r="N825" s="45"/>
    </row>
    <row r="826" s="1" customFormat="1" ht="190" customHeight="1" spans="1:14">
      <c r="A826" s="30">
        <f>SUBTOTAL(103,$C$7:C826)*1</f>
        <v>792</v>
      </c>
      <c r="B826" s="33" t="s">
        <v>5267</v>
      </c>
      <c r="C826" s="33" t="s">
        <v>5268</v>
      </c>
      <c r="D826" s="34" t="s">
        <v>5269</v>
      </c>
      <c r="E826" s="33" t="s">
        <v>2300</v>
      </c>
      <c r="F826" s="33" t="s">
        <v>5270</v>
      </c>
      <c r="G826" s="33" t="s">
        <v>43</v>
      </c>
      <c r="H826" s="35">
        <v>44604</v>
      </c>
      <c r="I826" s="35">
        <v>10000</v>
      </c>
      <c r="J826" s="33" t="s">
        <v>5271</v>
      </c>
      <c r="K826" s="33" t="s">
        <v>5272</v>
      </c>
      <c r="L826" s="33" t="s">
        <v>5273</v>
      </c>
      <c r="M826" s="33" t="s">
        <v>4869</v>
      </c>
      <c r="N826" s="45"/>
    </row>
    <row r="827" s="1" customFormat="1" ht="126" customHeight="1" spans="1:14">
      <c r="A827" s="30">
        <f>SUBTOTAL(103,$C$7:C827)*1</f>
        <v>793</v>
      </c>
      <c r="B827" s="33" t="s">
        <v>5145</v>
      </c>
      <c r="C827" s="33" t="s">
        <v>5274</v>
      </c>
      <c r="D827" s="34" t="s">
        <v>5275</v>
      </c>
      <c r="E827" s="33" t="s">
        <v>4418</v>
      </c>
      <c r="F827" s="33" t="s">
        <v>5276</v>
      </c>
      <c r="G827" s="33" t="s">
        <v>99</v>
      </c>
      <c r="H827" s="35">
        <v>25000</v>
      </c>
      <c r="I827" s="35">
        <v>2000</v>
      </c>
      <c r="J827" s="33" t="s">
        <v>5277</v>
      </c>
      <c r="K827" s="33" t="s">
        <v>5278</v>
      </c>
      <c r="L827" s="33" t="s">
        <v>5279</v>
      </c>
      <c r="M827" s="33" t="s">
        <v>4869</v>
      </c>
      <c r="N827" s="45"/>
    </row>
    <row r="828" s="1" customFormat="1" ht="133" customHeight="1" spans="1:14">
      <c r="A828" s="30">
        <f>SUBTOTAL(103,$C$7:C828)*1</f>
        <v>794</v>
      </c>
      <c r="B828" s="33" t="s">
        <v>5280</v>
      </c>
      <c r="C828" s="33" t="s">
        <v>5281</v>
      </c>
      <c r="D828" s="34" t="s">
        <v>5282</v>
      </c>
      <c r="E828" s="33" t="s">
        <v>489</v>
      </c>
      <c r="F828" s="33" t="s">
        <v>5283</v>
      </c>
      <c r="G828" s="33" t="s">
        <v>30</v>
      </c>
      <c r="H828" s="35">
        <v>140000</v>
      </c>
      <c r="I828" s="35">
        <v>15000</v>
      </c>
      <c r="J828" s="33" t="s">
        <v>5284</v>
      </c>
      <c r="K828" s="33" t="s">
        <v>5285</v>
      </c>
      <c r="L828" s="33" t="s">
        <v>5286</v>
      </c>
      <c r="M828" s="33" t="s">
        <v>4869</v>
      </c>
      <c r="N828" s="45"/>
    </row>
    <row r="829" s="1" customFormat="1" ht="115" customHeight="1" spans="1:14">
      <c r="A829" s="30">
        <f>SUBTOTAL(103,$C$7:C829)*1</f>
        <v>795</v>
      </c>
      <c r="B829" s="33" t="s">
        <v>5287</v>
      </c>
      <c r="C829" s="33" t="s">
        <v>5288</v>
      </c>
      <c r="D829" s="34" t="s">
        <v>5289</v>
      </c>
      <c r="E829" s="33" t="s">
        <v>489</v>
      </c>
      <c r="F829" s="33" t="s">
        <v>5290</v>
      </c>
      <c r="G829" s="33" t="s">
        <v>30</v>
      </c>
      <c r="H829" s="35">
        <v>150000</v>
      </c>
      <c r="I829" s="35">
        <v>30000</v>
      </c>
      <c r="J829" s="33" t="s">
        <v>5291</v>
      </c>
      <c r="K829" s="33" t="s">
        <v>5292</v>
      </c>
      <c r="L829" s="33" t="s">
        <v>5293</v>
      </c>
      <c r="M829" s="33" t="s">
        <v>4869</v>
      </c>
      <c r="N829" s="45"/>
    </row>
    <row r="830" s="1" customFormat="1" ht="115" customHeight="1" spans="1:14">
      <c r="A830" s="30">
        <f>SUBTOTAL(103,$C$7:C830)*1</f>
        <v>796</v>
      </c>
      <c r="B830" s="33" t="s">
        <v>5254</v>
      </c>
      <c r="C830" s="33" t="s">
        <v>5294</v>
      </c>
      <c r="D830" s="34" t="s">
        <v>5295</v>
      </c>
      <c r="E830" s="33" t="s">
        <v>489</v>
      </c>
      <c r="F830" s="33" t="s">
        <v>5296</v>
      </c>
      <c r="G830" s="33" t="s">
        <v>30</v>
      </c>
      <c r="H830" s="35">
        <v>72076</v>
      </c>
      <c r="I830" s="35">
        <v>5000</v>
      </c>
      <c r="J830" s="33" t="s">
        <v>5297</v>
      </c>
      <c r="K830" s="33" t="s">
        <v>2909</v>
      </c>
      <c r="L830" s="33" t="s">
        <v>4959</v>
      </c>
      <c r="M830" s="33" t="s">
        <v>4869</v>
      </c>
      <c r="N830" s="45"/>
    </row>
    <row r="831" s="1" customFormat="1" ht="115" customHeight="1" spans="1:14">
      <c r="A831" s="30">
        <f>SUBTOTAL(103,$C$7:C831)*1</f>
        <v>797</v>
      </c>
      <c r="B831" s="33" t="s">
        <v>5298</v>
      </c>
      <c r="C831" s="33" t="s">
        <v>5299</v>
      </c>
      <c r="D831" s="34" t="s">
        <v>5300</v>
      </c>
      <c r="E831" s="33" t="s">
        <v>489</v>
      </c>
      <c r="F831" s="33" t="s">
        <v>5301</v>
      </c>
      <c r="G831" s="33" t="s">
        <v>43</v>
      </c>
      <c r="H831" s="35">
        <v>29776</v>
      </c>
      <c r="I831" s="35">
        <v>5000</v>
      </c>
      <c r="J831" s="33" t="s">
        <v>5302</v>
      </c>
      <c r="K831" s="33" t="s">
        <v>5303</v>
      </c>
      <c r="L831" s="33" t="s">
        <v>5304</v>
      </c>
      <c r="M831" s="33" t="s">
        <v>4869</v>
      </c>
      <c r="N831" s="45"/>
    </row>
    <row r="832" s="1" customFormat="1" ht="115" customHeight="1" spans="1:14">
      <c r="A832" s="30">
        <f>SUBTOTAL(103,$C$7:C832)*1</f>
        <v>798</v>
      </c>
      <c r="B832" s="33" t="s">
        <v>5305</v>
      </c>
      <c r="C832" s="33" t="s">
        <v>5306</v>
      </c>
      <c r="D832" s="34" t="s">
        <v>5307</v>
      </c>
      <c r="E832" s="33" t="s">
        <v>489</v>
      </c>
      <c r="F832" s="33" t="s">
        <v>5308</v>
      </c>
      <c r="G832" s="33" t="s">
        <v>43</v>
      </c>
      <c r="H832" s="35">
        <v>17540</v>
      </c>
      <c r="I832" s="35">
        <v>3000</v>
      </c>
      <c r="J832" s="33" t="s">
        <v>5309</v>
      </c>
      <c r="K832" s="33" t="s">
        <v>5310</v>
      </c>
      <c r="L832" s="33" t="s">
        <v>5105</v>
      </c>
      <c r="M832" s="33" t="s">
        <v>4869</v>
      </c>
      <c r="N832" s="45"/>
    </row>
    <row r="833" s="10" customFormat="1" ht="136" customHeight="1" spans="1:14">
      <c r="A833" s="30">
        <f>SUBTOTAL(103,$C$7:C833)*1</f>
        <v>799</v>
      </c>
      <c r="B833" s="33" t="s">
        <v>5311</v>
      </c>
      <c r="C833" s="33" t="s">
        <v>5312</v>
      </c>
      <c r="D833" s="34" t="s">
        <v>5313</v>
      </c>
      <c r="E833" s="33" t="s">
        <v>489</v>
      </c>
      <c r="F833" s="33" t="s">
        <v>5314</v>
      </c>
      <c r="G833" s="33" t="s">
        <v>43</v>
      </c>
      <c r="H833" s="35">
        <v>16204</v>
      </c>
      <c r="I833" s="35">
        <v>5000</v>
      </c>
      <c r="J833" s="33" t="s">
        <v>5315</v>
      </c>
      <c r="K833" s="33" t="s">
        <v>5316</v>
      </c>
      <c r="L833" s="33" t="s">
        <v>5273</v>
      </c>
      <c r="M833" s="33" t="s">
        <v>4869</v>
      </c>
      <c r="N833" s="45"/>
    </row>
    <row r="834" s="5" customFormat="1" ht="245" customHeight="1" spans="1:185">
      <c r="A834" s="30">
        <f>SUBTOTAL(103,$C$7:C834)*1</f>
        <v>800</v>
      </c>
      <c r="B834" s="33" t="s">
        <v>5317</v>
      </c>
      <c r="C834" s="33" t="s">
        <v>5318</v>
      </c>
      <c r="D834" s="34" t="s">
        <v>5319</v>
      </c>
      <c r="E834" s="33" t="s">
        <v>1400</v>
      </c>
      <c r="F834" s="33" t="s">
        <v>5320</v>
      </c>
      <c r="G834" s="33" t="s">
        <v>43</v>
      </c>
      <c r="H834" s="35">
        <v>120000</v>
      </c>
      <c r="I834" s="35">
        <v>12709</v>
      </c>
      <c r="J834" s="33" t="s">
        <v>5321</v>
      </c>
      <c r="K834" s="33" t="s">
        <v>5322</v>
      </c>
      <c r="L834" s="33" t="s">
        <v>5323</v>
      </c>
      <c r="M834" s="33" t="s">
        <v>4869</v>
      </c>
      <c r="N834" s="45"/>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c r="BV834" s="6"/>
      <c r="BW834" s="6"/>
      <c r="BX834" s="6"/>
      <c r="BY834" s="6"/>
      <c r="BZ834" s="6"/>
      <c r="CA834" s="6"/>
      <c r="CB834" s="6"/>
      <c r="CC834" s="6"/>
      <c r="CD834" s="6"/>
      <c r="CE834" s="6"/>
      <c r="CF834" s="6"/>
      <c r="CG834" s="6"/>
      <c r="CH834" s="6"/>
      <c r="CI834" s="6"/>
      <c r="CJ834" s="6"/>
      <c r="CK834" s="6"/>
      <c r="CL834" s="6"/>
      <c r="CM834" s="6"/>
      <c r="CN834" s="6"/>
      <c r="CO834" s="6"/>
      <c r="CP834" s="6"/>
      <c r="CQ834" s="6"/>
      <c r="CR834" s="6"/>
      <c r="CS834" s="6"/>
      <c r="CT834" s="6"/>
      <c r="CU834" s="6"/>
      <c r="CV834" s="6"/>
      <c r="CW834" s="6"/>
      <c r="CX834" s="6"/>
      <c r="CY834" s="6"/>
      <c r="CZ834" s="6"/>
      <c r="DA834" s="6"/>
      <c r="DB834" s="6"/>
      <c r="DC834" s="6"/>
      <c r="DD834" s="6"/>
      <c r="DE834" s="6"/>
      <c r="DF834" s="6"/>
      <c r="DG834" s="6"/>
      <c r="DH834" s="6"/>
      <c r="DI834" s="6"/>
      <c r="DJ834" s="6"/>
      <c r="DK834" s="6"/>
      <c r="DL834" s="6"/>
      <c r="DM834" s="6"/>
      <c r="DN834" s="6"/>
      <c r="DO834" s="6"/>
      <c r="DP834" s="6"/>
      <c r="DQ834" s="6"/>
      <c r="DR834" s="6"/>
      <c r="DS834" s="6"/>
      <c r="DT834" s="6"/>
      <c r="DU834" s="6"/>
      <c r="DV834" s="6"/>
      <c r="DW834" s="6"/>
      <c r="DX834" s="6"/>
      <c r="DY834" s="6"/>
      <c r="DZ834" s="6"/>
      <c r="EA834" s="6"/>
      <c r="EB834" s="6"/>
      <c r="EC834" s="6"/>
      <c r="ED834" s="6"/>
      <c r="EE834" s="6"/>
      <c r="EF834" s="6"/>
      <c r="EG834" s="6"/>
      <c r="EH834" s="6"/>
      <c r="EI834" s="6"/>
      <c r="EJ834" s="6"/>
      <c r="EK834" s="6"/>
      <c r="EL834" s="6"/>
      <c r="EM834" s="6"/>
      <c r="EN834" s="6"/>
      <c r="EO834" s="6"/>
      <c r="EP834" s="6"/>
      <c r="EQ834" s="6"/>
      <c r="ER834" s="6"/>
      <c r="ES834" s="6"/>
      <c r="ET834" s="6"/>
      <c r="EU834" s="6"/>
      <c r="EV834" s="6"/>
      <c r="EW834" s="6"/>
      <c r="EX834" s="6"/>
      <c r="EY834" s="6"/>
      <c r="EZ834" s="6"/>
      <c r="FA834" s="6"/>
      <c r="FB834" s="6"/>
      <c r="FC834" s="6"/>
      <c r="FD834" s="6"/>
      <c r="FE834" s="6"/>
      <c r="FF834" s="6"/>
      <c r="FG834" s="6"/>
      <c r="FH834" s="6"/>
      <c r="FI834" s="6"/>
      <c r="FJ834" s="6"/>
      <c r="FK834" s="6"/>
      <c r="FL834" s="6"/>
      <c r="FM834" s="6"/>
      <c r="FN834" s="6"/>
      <c r="FO834" s="6"/>
      <c r="FP834" s="6"/>
      <c r="FQ834" s="6"/>
      <c r="FR834" s="6"/>
      <c r="FS834" s="6"/>
      <c r="FT834" s="6"/>
      <c r="FU834" s="6"/>
      <c r="FV834" s="6"/>
      <c r="FW834" s="6"/>
      <c r="FX834" s="6"/>
      <c r="FY834" s="6"/>
      <c r="FZ834" s="6"/>
      <c r="GA834" s="6"/>
      <c r="GB834" s="6"/>
      <c r="GC834" s="6"/>
    </row>
    <row r="835" s="6" customFormat="1" ht="49" customHeight="1" spans="1:14">
      <c r="A835" s="25" t="s">
        <v>5324</v>
      </c>
      <c r="B835" s="26"/>
      <c r="C835" s="27"/>
      <c r="D835" s="28">
        <f>COUNTA(A836:A904)</f>
        <v>69</v>
      </c>
      <c r="E835" s="29"/>
      <c r="F835" s="29"/>
      <c r="G835" s="53"/>
      <c r="H835" s="24">
        <f>SUM(H836:H904)</f>
        <v>10051623.96</v>
      </c>
      <c r="I835" s="24">
        <f>SUM(I836:I904)</f>
        <v>960500</v>
      </c>
      <c r="J835" s="33"/>
      <c r="K835" s="33"/>
      <c r="L835" s="33"/>
      <c r="M835" s="33"/>
      <c r="N835" s="45"/>
    </row>
    <row r="836" s="6" customFormat="1" ht="115" customHeight="1" spans="1:14">
      <c r="A836" s="30">
        <f>SUBTOTAL(103,$C$7:C836)*1</f>
        <v>801</v>
      </c>
      <c r="B836" s="33" t="s">
        <v>5325</v>
      </c>
      <c r="C836" s="33" t="s">
        <v>5325</v>
      </c>
      <c r="D836" s="34" t="s">
        <v>5326</v>
      </c>
      <c r="E836" s="33" t="s">
        <v>2356</v>
      </c>
      <c r="F836" s="33" t="s">
        <v>5327</v>
      </c>
      <c r="G836" s="33" t="s">
        <v>30</v>
      </c>
      <c r="H836" s="35">
        <v>25622.52</v>
      </c>
      <c r="I836" s="35">
        <v>5000</v>
      </c>
      <c r="J836" s="33" t="s">
        <v>5328</v>
      </c>
      <c r="K836" s="33" t="s">
        <v>5329</v>
      </c>
      <c r="L836" s="33" t="s">
        <v>5330</v>
      </c>
      <c r="M836" s="33" t="s">
        <v>5324</v>
      </c>
      <c r="N836" s="45"/>
    </row>
    <row r="837" s="6" customFormat="1" ht="115" customHeight="1" spans="1:14">
      <c r="A837" s="30">
        <f>SUBTOTAL(103,$C$7:C837)*1</f>
        <v>802</v>
      </c>
      <c r="B837" s="33" t="s">
        <v>5331</v>
      </c>
      <c r="C837" s="33" t="s">
        <v>5332</v>
      </c>
      <c r="D837" s="34" t="s">
        <v>5333</v>
      </c>
      <c r="E837" s="33" t="s">
        <v>697</v>
      </c>
      <c r="F837" s="33" t="s">
        <v>5334</v>
      </c>
      <c r="G837" s="33" t="s">
        <v>99</v>
      </c>
      <c r="H837" s="35">
        <v>60000</v>
      </c>
      <c r="I837" s="35">
        <v>7000</v>
      </c>
      <c r="J837" s="33" t="s">
        <v>5335</v>
      </c>
      <c r="K837" s="33" t="s">
        <v>5336</v>
      </c>
      <c r="L837" s="33" t="s">
        <v>5337</v>
      </c>
      <c r="M837" s="33" t="s">
        <v>5324</v>
      </c>
      <c r="N837" s="45"/>
    </row>
    <row r="838" s="6" customFormat="1" ht="134" customHeight="1" spans="1:14">
      <c r="A838" s="30">
        <f>SUBTOTAL(103,$C$7:C838)*1</f>
        <v>803</v>
      </c>
      <c r="B838" s="33" t="s">
        <v>5338</v>
      </c>
      <c r="C838" s="33" t="s">
        <v>5339</v>
      </c>
      <c r="D838" s="34" t="s">
        <v>5340</v>
      </c>
      <c r="E838" s="33" t="s">
        <v>2391</v>
      </c>
      <c r="F838" s="33" t="s">
        <v>5341</v>
      </c>
      <c r="G838" s="40" t="s">
        <v>70</v>
      </c>
      <c r="H838" s="35">
        <v>10000</v>
      </c>
      <c r="I838" s="35">
        <v>3000</v>
      </c>
      <c r="J838" s="33" t="s">
        <v>5342</v>
      </c>
      <c r="K838" s="33" t="s">
        <v>5343</v>
      </c>
      <c r="L838" s="33" t="s">
        <v>5344</v>
      </c>
      <c r="M838" s="33" t="s">
        <v>5324</v>
      </c>
      <c r="N838" s="45"/>
    </row>
    <row r="839" s="6" customFormat="1" ht="115" customHeight="1" spans="1:14">
      <c r="A839" s="30">
        <f>SUBTOTAL(103,$C$7:C839)*1</f>
        <v>804</v>
      </c>
      <c r="B839" s="33" t="s">
        <v>5345</v>
      </c>
      <c r="C839" s="33" t="s">
        <v>5345</v>
      </c>
      <c r="D839" s="34" t="s">
        <v>5346</v>
      </c>
      <c r="E839" s="33" t="s">
        <v>677</v>
      </c>
      <c r="F839" s="33" t="s">
        <v>5347</v>
      </c>
      <c r="G839" s="40" t="s">
        <v>70</v>
      </c>
      <c r="H839" s="35">
        <v>15000</v>
      </c>
      <c r="I839" s="35">
        <v>7000</v>
      </c>
      <c r="J839" s="33" t="s">
        <v>5348</v>
      </c>
      <c r="K839" s="33" t="s">
        <v>5349</v>
      </c>
      <c r="L839" s="33" t="s">
        <v>5350</v>
      </c>
      <c r="M839" s="33" t="s">
        <v>5324</v>
      </c>
      <c r="N839" s="45"/>
    </row>
    <row r="840" s="6" customFormat="1" ht="147" customHeight="1" spans="1:14">
      <c r="A840" s="30">
        <f>SUBTOTAL(103,$C$7:C840)*1</f>
        <v>805</v>
      </c>
      <c r="B840" s="33" t="s">
        <v>5351</v>
      </c>
      <c r="C840" s="33" t="s">
        <v>5351</v>
      </c>
      <c r="D840" s="34" t="s">
        <v>5352</v>
      </c>
      <c r="E840" s="33" t="s">
        <v>677</v>
      </c>
      <c r="F840" s="33" t="s">
        <v>5353</v>
      </c>
      <c r="G840" s="40" t="s">
        <v>70</v>
      </c>
      <c r="H840" s="35">
        <v>80000</v>
      </c>
      <c r="I840" s="35">
        <v>10000</v>
      </c>
      <c r="J840" s="33" t="s">
        <v>5354</v>
      </c>
      <c r="K840" s="33" t="s">
        <v>5355</v>
      </c>
      <c r="L840" s="33" t="s">
        <v>5356</v>
      </c>
      <c r="M840" s="33" t="s">
        <v>5324</v>
      </c>
      <c r="N840" s="45"/>
    </row>
    <row r="841" s="6" customFormat="1" ht="115" customHeight="1" spans="1:14">
      <c r="A841" s="30">
        <f>SUBTOTAL(103,$C$7:C841)*1</f>
        <v>806</v>
      </c>
      <c r="B841" s="33" t="s">
        <v>5357</v>
      </c>
      <c r="C841" s="33" t="s">
        <v>5358</v>
      </c>
      <c r="D841" s="34" t="s">
        <v>5359</v>
      </c>
      <c r="E841" s="33" t="s">
        <v>799</v>
      </c>
      <c r="F841" s="33" t="s">
        <v>5360</v>
      </c>
      <c r="G841" s="33" t="s">
        <v>43</v>
      </c>
      <c r="H841" s="35">
        <v>560000</v>
      </c>
      <c r="I841" s="35">
        <v>30000</v>
      </c>
      <c r="J841" s="33" t="s">
        <v>5361</v>
      </c>
      <c r="K841" s="33" t="s">
        <v>5362</v>
      </c>
      <c r="L841" s="33" t="s">
        <v>5363</v>
      </c>
      <c r="M841" s="33" t="s">
        <v>5324</v>
      </c>
      <c r="N841" s="45"/>
    </row>
    <row r="842" s="6" customFormat="1" ht="115" customHeight="1" spans="1:14">
      <c r="A842" s="30">
        <f>SUBTOTAL(103,$C$7:C842)*1</f>
        <v>807</v>
      </c>
      <c r="B842" s="33" t="s">
        <v>5364</v>
      </c>
      <c r="C842" s="33" t="s">
        <v>5365</v>
      </c>
      <c r="D842" s="34" t="s">
        <v>5366</v>
      </c>
      <c r="E842" s="33" t="s">
        <v>5367</v>
      </c>
      <c r="F842" s="33" t="s">
        <v>5368</v>
      </c>
      <c r="G842" s="33" t="s">
        <v>168</v>
      </c>
      <c r="H842" s="35">
        <v>90384</v>
      </c>
      <c r="I842" s="35">
        <v>20000</v>
      </c>
      <c r="J842" s="33" t="s">
        <v>5369</v>
      </c>
      <c r="K842" s="33" t="s">
        <v>5370</v>
      </c>
      <c r="L842" s="33" t="s">
        <v>5371</v>
      </c>
      <c r="M842" s="33" t="s">
        <v>5324</v>
      </c>
      <c r="N842" s="45"/>
    </row>
    <row r="843" s="6" customFormat="1" ht="115" customHeight="1" spans="1:14">
      <c r="A843" s="30">
        <f>SUBTOTAL(103,$C$7:C843)*1</f>
        <v>808</v>
      </c>
      <c r="B843" s="33" t="s">
        <v>5372</v>
      </c>
      <c r="C843" s="33" t="s">
        <v>5373</v>
      </c>
      <c r="D843" s="34" t="s">
        <v>5374</v>
      </c>
      <c r="E843" s="33" t="s">
        <v>5367</v>
      </c>
      <c r="F843" s="33" t="s">
        <v>5375</v>
      </c>
      <c r="G843" s="33" t="s">
        <v>23</v>
      </c>
      <c r="H843" s="35">
        <v>170000</v>
      </c>
      <c r="I843" s="35">
        <v>1000</v>
      </c>
      <c r="J843" s="33" t="s">
        <v>5376</v>
      </c>
      <c r="K843" s="33" t="s">
        <v>5377</v>
      </c>
      <c r="L843" s="47" t="s">
        <v>5378</v>
      </c>
      <c r="M843" s="33" t="s">
        <v>5324</v>
      </c>
      <c r="N843" s="45"/>
    </row>
    <row r="844" s="6" customFormat="1" ht="115" customHeight="1" spans="1:14">
      <c r="A844" s="30">
        <f>SUBTOTAL(103,$C$7:C844)*1</f>
        <v>809</v>
      </c>
      <c r="B844" s="33" t="s">
        <v>5379</v>
      </c>
      <c r="C844" s="33" t="s">
        <v>5380</v>
      </c>
      <c r="D844" s="34" t="s">
        <v>5381</v>
      </c>
      <c r="E844" s="33" t="s">
        <v>807</v>
      </c>
      <c r="F844" s="33" t="s">
        <v>5382</v>
      </c>
      <c r="G844" s="33" t="s">
        <v>1849</v>
      </c>
      <c r="H844" s="35">
        <v>253578</v>
      </c>
      <c r="I844" s="35">
        <v>2000</v>
      </c>
      <c r="J844" s="33" t="s">
        <v>5383</v>
      </c>
      <c r="K844" s="33" t="s">
        <v>2455</v>
      </c>
      <c r="L844" s="33" t="s">
        <v>5384</v>
      </c>
      <c r="M844" s="33" t="s">
        <v>5324</v>
      </c>
      <c r="N844" s="45"/>
    </row>
    <row r="845" s="6" customFormat="1" ht="158" customHeight="1" spans="1:14">
      <c r="A845" s="30">
        <f>SUBTOTAL(103,$C$7:C845)*1</f>
        <v>810</v>
      </c>
      <c r="B845" s="33" t="s">
        <v>5385</v>
      </c>
      <c r="C845" s="33" t="s">
        <v>5386</v>
      </c>
      <c r="D845" s="34" t="s">
        <v>5387</v>
      </c>
      <c r="E845" s="33" t="s">
        <v>1497</v>
      </c>
      <c r="F845" s="33" t="s">
        <v>5388</v>
      </c>
      <c r="G845" s="33" t="s">
        <v>99</v>
      </c>
      <c r="H845" s="35">
        <v>76918</v>
      </c>
      <c r="I845" s="35">
        <v>15000</v>
      </c>
      <c r="J845" s="33" t="s">
        <v>5389</v>
      </c>
      <c r="K845" s="33" t="s">
        <v>5390</v>
      </c>
      <c r="L845" s="33" t="s">
        <v>5391</v>
      </c>
      <c r="M845" s="33" t="s">
        <v>5324</v>
      </c>
      <c r="N845" s="45"/>
    </row>
    <row r="846" s="6" customFormat="1" ht="143" customHeight="1" spans="1:14">
      <c r="A846" s="30">
        <f>SUBTOTAL(103,$C$7:C846)*1</f>
        <v>811</v>
      </c>
      <c r="B846" s="33" t="s">
        <v>5392</v>
      </c>
      <c r="C846" s="33" t="s">
        <v>5393</v>
      </c>
      <c r="D846" s="34" t="s">
        <v>5394</v>
      </c>
      <c r="E846" s="33" t="s">
        <v>652</v>
      </c>
      <c r="F846" s="33" t="s">
        <v>5395</v>
      </c>
      <c r="G846" s="40" t="s">
        <v>70</v>
      </c>
      <c r="H846" s="35">
        <v>10000</v>
      </c>
      <c r="I846" s="35">
        <v>2000</v>
      </c>
      <c r="J846" s="33" t="s">
        <v>5396</v>
      </c>
      <c r="K846" s="33" t="s">
        <v>5397</v>
      </c>
      <c r="L846" s="33" t="s">
        <v>5398</v>
      </c>
      <c r="M846" s="33" t="s">
        <v>5324</v>
      </c>
      <c r="N846" s="45"/>
    </row>
    <row r="847" s="6" customFormat="1" ht="115" customHeight="1" spans="1:14">
      <c r="A847" s="30">
        <f>SUBTOTAL(103,$C$7:C847)*1</f>
        <v>812</v>
      </c>
      <c r="B847" s="33" t="s">
        <v>5399</v>
      </c>
      <c r="C847" s="33" t="s">
        <v>5399</v>
      </c>
      <c r="D847" s="34" t="s">
        <v>5400</v>
      </c>
      <c r="E847" s="33" t="s">
        <v>527</v>
      </c>
      <c r="F847" s="33" t="s">
        <v>5401</v>
      </c>
      <c r="G847" s="33" t="s">
        <v>99</v>
      </c>
      <c r="H847" s="35">
        <v>55656</v>
      </c>
      <c r="I847" s="35">
        <v>20000</v>
      </c>
      <c r="J847" s="33" t="s">
        <v>5402</v>
      </c>
      <c r="K847" s="33" t="s">
        <v>5403</v>
      </c>
      <c r="L847" s="33" t="s">
        <v>5404</v>
      </c>
      <c r="M847" s="33" t="s">
        <v>5324</v>
      </c>
      <c r="N847" s="45"/>
    </row>
    <row r="848" s="6" customFormat="1" ht="115" customHeight="1" spans="1:14">
      <c r="A848" s="30">
        <f>SUBTOTAL(103,$C$7:C848)*1</f>
        <v>813</v>
      </c>
      <c r="B848" s="33" t="s">
        <v>5405</v>
      </c>
      <c r="C848" s="33" t="s">
        <v>5405</v>
      </c>
      <c r="D848" s="34" t="s">
        <v>5406</v>
      </c>
      <c r="E848" s="33" t="s">
        <v>527</v>
      </c>
      <c r="F848" s="33" t="s">
        <v>5407</v>
      </c>
      <c r="G848" s="31" t="s">
        <v>30</v>
      </c>
      <c r="H848" s="35">
        <v>36981</v>
      </c>
      <c r="I848" s="35">
        <v>3000</v>
      </c>
      <c r="J848" s="33" t="s">
        <v>5408</v>
      </c>
      <c r="K848" s="33" t="s">
        <v>5409</v>
      </c>
      <c r="L848" s="33" t="s">
        <v>5410</v>
      </c>
      <c r="M848" s="33" t="s">
        <v>5324</v>
      </c>
      <c r="N848" s="45"/>
    </row>
    <row r="849" s="6" customFormat="1" ht="115" customHeight="1" spans="1:14">
      <c r="A849" s="30">
        <f>SUBTOTAL(103,$C$7:C849)*1</f>
        <v>814</v>
      </c>
      <c r="B849" s="33" t="s">
        <v>5411</v>
      </c>
      <c r="C849" s="33" t="s">
        <v>5412</v>
      </c>
      <c r="D849" s="34" t="s">
        <v>5413</v>
      </c>
      <c r="E849" s="33" t="s">
        <v>527</v>
      </c>
      <c r="F849" s="33" t="s">
        <v>5414</v>
      </c>
      <c r="G849" s="33" t="s">
        <v>30</v>
      </c>
      <c r="H849" s="35">
        <v>12303</v>
      </c>
      <c r="I849" s="35">
        <v>2000</v>
      </c>
      <c r="J849" s="33" t="s">
        <v>5415</v>
      </c>
      <c r="K849" s="33" t="s">
        <v>5416</v>
      </c>
      <c r="L849" s="33" t="s">
        <v>5417</v>
      </c>
      <c r="M849" s="33" t="s">
        <v>5324</v>
      </c>
      <c r="N849" s="45"/>
    </row>
    <row r="850" s="6" customFormat="1" ht="115" customHeight="1" spans="1:14">
      <c r="A850" s="30">
        <f>SUBTOTAL(103,$C$7:C850)*1</f>
        <v>815</v>
      </c>
      <c r="B850" s="33" t="s">
        <v>5418</v>
      </c>
      <c r="C850" s="33" t="s">
        <v>5418</v>
      </c>
      <c r="D850" s="34" t="s">
        <v>5419</v>
      </c>
      <c r="E850" s="33" t="s">
        <v>527</v>
      </c>
      <c r="F850" s="33" t="s">
        <v>5420</v>
      </c>
      <c r="G850" s="33" t="s">
        <v>30</v>
      </c>
      <c r="H850" s="35">
        <v>76537.26</v>
      </c>
      <c r="I850" s="35">
        <v>15000</v>
      </c>
      <c r="J850" s="33" t="s">
        <v>5421</v>
      </c>
      <c r="K850" s="33" t="s">
        <v>5422</v>
      </c>
      <c r="L850" s="33" t="s">
        <v>5423</v>
      </c>
      <c r="M850" s="33" t="s">
        <v>5324</v>
      </c>
      <c r="N850" s="45"/>
    </row>
    <row r="851" s="6" customFormat="1" ht="115" customHeight="1" spans="1:14">
      <c r="A851" s="30">
        <f>SUBTOTAL(103,$C$7:C851)*1</f>
        <v>816</v>
      </c>
      <c r="B851" s="33" t="s">
        <v>5424</v>
      </c>
      <c r="C851" s="33" t="s">
        <v>5424</v>
      </c>
      <c r="D851" s="34" t="s">
        <v>5425</v>
      </c>
      <c r="E851" s="33" t="s">
        <v>527</v>
      </c>
      <c r="F851" s="33" t="s">
        <v>5426</v>
      </c>
      <c r="G851" s="40" t="s">
        <v>70</v>
      </c>
      <c r="H851" s="35">
        <v>13191.55</v>
      </c>
      <c r="I851" s="35">
        <v>5200</v>
      </c>
      <c r="J851" s="33" t="s">
        <v>5427</v>
      </c>
      <c r="K851" s="33" t="s">
        <v>5377</v>
      </c>
      <c r="L851" s="33" t="s">
        <v>5428</v>
      </c>
      <c r="M851" s="33" t="s">
        <v>5324</v>
      </c>
      <c r="N851" s="45"/>
    </row>
    <row r="852" s="6" customFormat="1" ht="115" customHeight="1" spans="1:14">
      <c r="A852" s="30">
        <f>SUBTOTAL(103,$C$7:C852)*1</f>
        <v>817</v>
      </c>
      <c r="B852" s="33" t="s">
        <v>5429</v>
      </c>
      <c r="C852" s="33" t="s">
        <v>5430</v>
      </c>
      <c r="D852" s="34" t="s">
        <v>5431</v>
      </c>
      <c r="E852" s="33" t="s">
        <v>668</v>
      </c>
      <c r="F852" s="33" t="s">
        <v>5432</v>
      </c>
      <c r="G852" s="33" t="s">
        <v>70</v>
      </c>
      <c r="H852" s="35">
        <v>20000</v>
      </c>
      <c r="I852" s="35">
        <v>10000</v>
      </c>
      <c r="J852" s="33" t="s">
        <v>5433</v>
      </c>
      <c r="K852" s="33" t="s">
        <v>5434</v>
      </c>
      <c r="L852" s="33" t="s">
        <v>5435</v>
      </c>
      <c r="M852" s="33" t="s">
        <v>5324</v>
      </c>
      <c r="N852" s="45"/>
    </row>
    <row r="853" s="6" customFormat="1" ht="115" customHeight="1" spans="1:14">
      <c r="A853" s="30">
        <f>SUBTOTAL(103,$C$7:C853)*1</f>
        <v>818</v>
      </c>
      <c r="B853" s="33" t="s">
        <v>5436</v>
      </c>
      <c r="C853" s="33" t="s">
        <v>5436</v>
      </c>
      <c r="D853" s="34" t="s">
        <v>5437</v>
      </c>
      <c r="E853" s="33" t="s">
        <v>2927</v>
      </c>
      <c r="F853" s="33" t="s">
        <v>5438</v>
      </c>
      <c r="G853" s="31" t="s">
        <v>30</v>
      </c>
      <c r="H853" s="35">
        <v>60000</v>
      </c>
      <c r="I853" s="35">
        <v>3300</v>
      </c>
      <c r="J853" s="33" t="s">
        <v>5439</v>
      </c>
      <c r="K853" s="33" t="s">
        <v>3645</v>
      </c>
      <c r="L853" s="33" t="s">
        <v>5440</v>
      </c>
      <c r="M853" s="33" t="s">
        <v>5324</v>
      </c>
      <c r="N853" s="45"/>
    </row>
    <row r="854" s="6" customFormat="1" ht="115" customHeight="1" spans="1:14">
      <c r="A854" s="30">
        <f>SUBTOTAL(103,$C$7:C854)*1</f>
        <v>819</v>
      </c>
      <c r="B854" s="33" t="s">
        <v>5441</v>
      </c>
      <c r="C854" s="33" t="s">
        <v>5442</v>
      </c>
      <c r="D854" s="34" t="s">
        <v>5443</v>
      </c>
      <c r="E854" s="33" t="s">
        <v>2935</v>
      </c>
      <c r="F854" s="33" t="s">
        <v>5444</v>
      </c>
      <c r="G854" s="33" t="s">
        <v>115</v>
      </c>
      <c r="H854" s="35">
        <v>161000</v>
      </c>
      <c r="I854" s="35">
        <v>2000</v>
      </c>
      <c r="J854" s="33" t="s">
        <v>5445</v>
      </c>
      <c r="K854" s="33" t="s">
        <v>5446</v>
      </c>
      <c r="L854" s="33" t="s">
        <v>5447</v>
      </c>
      <c r="M854" s="33" t="s">
        <v>5324</v>
      </c>
      <c r="N854" s="45"/>
    </row>
    <row r="855" s="6" customFormat="1" ht="115" customHeight="1" spans="1:14">
      <c r="A855" s="30">
        <f>SUBTOTAL(103,$C$7:C855)*1</f>
        <v>820</v>
      </c>
      <c r="B855" s="33" t="s">
        <v>5448</v>
      </c>
      <c r="C855" s="33" t="s">
        <v>5449</v>
      </c>
      <c r="D855" s="34" t="s">
        <v>5450</v>
      </c>
      <c r="E855" s="33" t="s">
        <v>857</v>
      </c>
      <c r="F855" s="33" t="s">
        <v>5451</v>
      </c>
      <c r="G855" s="33" t="s">
        <v>99</v>
      </c>
      <c r="H855" s="35">
        <v>40000</v>
      </c>
      <c r="I855" s="35">
        <v>5000</v>
      </c>
      <c r="J855" s="33" t="s">
        <v>5452</v>
      </c>
      <c r="K855" s="33" t="s">
        <v>5453</v>
      </c>
      <c r="L855" s="33" t="s">
        <v>5454</v>
      </c>
      <c r="M855" s="33" t="s">
        <v>5324</v>
      </c>
      <c r="N855" s="45"/>
    </row>
    <row r="856" s="6" customFormat="1" ht="115" customHeight="1" spans="1:14">
      <c r="A856" s="30">
        <f>SUBTOTAL(103,$C$7:C856)*1</f>
        <v>821</v>
      </c>
      <c r="B856" s="33" t="s">
        <v>5455</v>
      </c>
      <c r="C856" s="33" t="s">
        <v>5456</v>
      </c>
      <c r="D856" s="34" t="s">
        <v>5457</v>
      </c>
      <c r="E856" s="33" t="s">
        <v>857</v>
      </c>
      <c r="F856" s="33" t="s">
        <v>5458</v>
      </c>
      <c r="G856" s="31" t="s">
        <v>30</v>
      </c>
      <c r="H856" s="35">
        <v>145092</v>
      </c>
      <c r="I856" s="35">
        <v>1000</v>
      </c>
      <c r="J856" s="33" t="s">
        <v>5459</v>
      </c>
      <c r="K856" s="33" t="s">
        <v>5460</v>
      </c>
      <c r="L856" s="33" t="s">
        <v>5461</v>
      </c>
      <c r="M856" s="33" t="s">
        <v>5324</v>
      </c>
      <c r="N856" s="45"/>
    </row>
    <row r="857" s="6" customFormat="1" ht="115" customHeight="1" spans="1:14">
      <c r="A857" s="30">
        <f>SUBTOTAL(103,$C$7:C857)*1</f>
        <v>822</v>
      </c>
      <c r="B857" s="33" t="s">
        <v>5462</v>
      </c>
      <c r="C857" s="33" t="s">
        <v>5463</v>
      </c>
      <c r="D857" s="34" t="s">
        <v>5464</v>
      </c>
      <c r="E857" s="33" t="s">
        <v>857</v>
      </c>
      <c r="F857" s="33" t="s">
        <v>5465</v>
      </c>
      <c r="G857" s="33" t="s">
        <v>43</v>
      </c>
      <c r="H857" s="35">
        <v>52368</v>
      </c>
      <c r="I857" s="35">
        <v>15000</v>
      </c>
      <c r="J857" s="33" t="s">
        <v>5466</v>
      </c>
      <c r="K857" s="33" t="s">
        <v>5467</v>
      </c>
      <c r="L857" s="33" t="s">
        <v>5468</v>
      </c>
      <c r="M857" s="33" t="s">
        <v>5324</v>
      </c>
      <c r="N857" s="45"/>
    </row>
    <row r="858" s="6" customFormat="1" ht="159" customHeight="1" spans="1:14">
      <c r="A858" s="30">
        <f>SUBTOTAL(103,$C$7:C858)*1</f>
        <v>823</v>
      </c>
      <c r="B858" s="33" t="s">
        <v>5469</v>
      </c>
      <c r="C858" s="33" t="s">
        <v>5469</v>
      </c>
      <c r="D858" s="34" t="s">
        <v>5470</v>
      </c>
      <c r="E858" s="33" t="s">
        <v>1970</v>
      </c>
      <c r="F858" s="33" t="s">
        <v>5471</v>
      </c>
      <c r="G858" s="31" t="s">
        <v>30</v>
      </c>
      <c r="H858" s="35">
        <v>70926.2</v>
      </c>
      <c r="I858" s="35">
        <v>5500</v>
      </c>
      <c r="J858" s="33" t="s">
        <v>5472</v>
      </c>
      <c r="K858" s="33" t="s">
        <v>5473</v>
      </c>
      <c r="L858" s="33" t="s">
        <v>5474</v>
      </c>
      <c r="M858" s="33" t="s">
        <v>5324</v>
      </c>
      <c r="N858" s="45"/>
    </row>
    <row r="859" s="6" customFormat="1" ht="149" customHeight="1" spans="1:14">
      <c r="A859" s="30">
        <f>SUBTOTAL(103,$C$7:C859)*1</f>
        <v>824</v>
      </c>
      <c r="B859" s="33" t="s">
        <v>5475</v>
      </c>
      <c r="C859" s="33" t="s">
        <v>5476</v>
      </c>
      <c r="D859" s="34" t="s">
        <v>5477</v>
      </c>
      <c r="E859" s="33" t="s">
        <v>573</v>
      </c>
      <c r="F859" s="33" t="s">
        <v>5478</v>
      </c>
      <c r="G859" s="40" t="s">
        <v>92</v>
      </c>
      <c r="H859" s="35">
        <v>74023</v>
      </c>
      <c r="I859" s="35">
        <v>10000</v>
      </c>
      <c r="J859" s="33" t="s">
        <v>5479</v>
      </c>
      <c r="K859" s="33" t="s">
        <v>5480</v>
      </c>
      <c r="L859" s="33" t="s">
        <v>5481</v>
      </c>
      <c r="M859" s="33" t="s">
        <v>5324</v>
      </c>
      <c r="N859" s="45"/>
    </row>
    <row r="860" s="6" customFormat="1" ht="115" customHeight="1" spans="1:14">
      <c r="A860" s="30">
        <f>SUBTOTAL(103,$C$7:C860)*1</f>
        <v>825</v>
      </c>
      <c r="B860" s="33" t="s">
        <v>5482</v>
      </c>
      <c r="C860" s="33" t="s">
        <v>5483</v>
      </c>
      <c r="D860" s="34" t="s">
        <v>5484</v>
      </c>
      <c r="E860" s="33" t="s">
        <v>573</v>
      </c>
      <c r="F860" s="33" t="s">
        <v>5485</v>
      </c>
      <c r="G860" s="33" t="s">
        <v>92</v>
      </c>
      <c r="H860" s="35">
        <v>37559.64</v>
      </c>
      <c r="I860" s="35">
        <v>15000</v>
      </c>
      <c r="J860" s="47" t="s">
        <v>5486</v>
      </c>
      <c r="K860" s="47" t="s">
        <v>5487</v>
      </c>
      <c r="L860" s="33" t="s">
        <v>5488</v>
      </c>
      <c r="M860" s="33" t="s">
        <v>5324</v>
      </c>
      <c r="N860" s="45"/>
    </row>
    <row r="861" s="6" customFormat="1" ht="115" customHeight="1" spans="1:14">
      <c r="A861" s="30">
        <f>SUBTOTAL(103,$C$7:C861)*1</f>
        <v>826</v>
      </c>
      <c r="B861" s="33" t="s">
        <v>5489</v>
      </c>
      <c r="C861" s="33" t="s">
        <v>5490</v>
      </c>
      <c r="D861" s="34" t="s">
        <v>5491</v>
      </c>
      <c r="E861" s="33" t="s">
        <v>489</v>
      </c>
      <c r="F861" s="33" t="s">
        <v>5492</v>
      </c>
      <c r="G861" s="33" t="s">
        <v>63</v>
      </c>
      <c r="H861" s="35">
        <v>62485</v>
      </c>
      <c r="I861" s="35">
        <v>10000</v>
      </c>
      <c r="J861" s="33" t="s">
        <v>5493</v>
      </c>
      <c r="K861" s="33" t="s">
        <v>5494</v>
      </c>
      <c r="L861" s="33" t="s">
        <v>5495</v>
      </c>
      <c r="M861" s="33" t="s">
        <v>5324</v>
      </c>
      <c r="N861" s="45"/>
    </row>
    <row r="862" s="6" customFormat="1" ht="115" customHeight="1" spans="1:14">
      <c r="A862" s="30">
        <f>SUBTOTAL(103,$C$7:C862)*1</f>
        <v>827</v>
      </c>
      <c r="B862" s="33" t="s">
        <v>5496</v>
      </c>
      <c r="C862" s="33" t="s">
        <v>5497</v>
      </c>
      <c r="D862" s="34" t="s">
        <v>5498</v>
      </c>
      <c r="E862" s="33" t="s">
        <v>573</v>
      </c>
      <c r="F862" s="33" t="s">
        <v>5499</v>
      </c>
      <c r="G862" s="33" t="s">
        <v>63</v>
      </c>
      <c r="H862" s="35">
        <v>621127</v>
      </c>
      <c r="I862" s="35">
        <v>50000</v>
      </c>
      <c r="J862" s="33" t="s">
        <v>5500</v>
      </c>
      <c r="K862" s="33" t="s">
        <v>5501</v>
      </c>
      <c r="L862" s="33" t="s">
        <v>5502</v>
      </c>
      <c r="M862" s="33" t="s">
        <v>5324</v>
      </c>
      <c r="N862" s="45"/>
    </row>
    <row r="863" s="6" customFormat="1" ht="115" customHeight="1" spans="1:14">
      <c r="A863" s="30">
        <f>SUBTOTAL(103,$C$7:C863)*1</f>
        <v>828</v>
      </c>
      <c r="B863" s="33" t="s">
        <v>5503</v>
      </c>
      <c r="C863" s="33" t="s">
        <v>5504</v>
      </c>
      <c r="D863" s="34" t="s">
        <v>5505</v>
      </c>
      <c r="E863" s="33" t="s">
        <v>489</v>
      </c>
      <c r="F863" s="33" t="s">
        <v>5506</v>
      </c>
      <c r="G863" s="33" t="s">
        <v>566</v>
      </c>
      <c r="H863" s="35">
        <v>132133</v>
      </c>
      <c r="I863" s="35">
        <v>5000</v>
      </c>
      <c r="J863" s="33" t="s">
        <v>5507</v>
      </c>
      <c r="K863" s="33" t="s">
        <v>5494</v>
      </c>
      <c r="L863" s="33" t="s">
        <v>5495</v>
      </c>
      <c r="M863" s="33" t="s">
        <v>5324</v>
      </c>
      <c r="N863" s="45"/>
    </row>
    <row r="864" s="6" customFormat="1" ht="115" customHeight="1" spans="1:14">
      <c r="A864" s="30">
        <f>SUBTOTAL(103,$C$7:C864)*1</f>
        <v>829</v>
      </c>
      <c r="B864" s="33" t="s">
        <v>5508</v>
      </c>
      <c r="C864" s="33" t="s">
        <v>5509</v>
      </c>
      <c r="D864" s="34" t="s">
        <v>5510</v>
      </c>
      <c r="E864" s="33" t="s">
        <v>573</v>
      </c>
      <c r="F864" s="33" t="s">
        <v>5511</v>
      </c>
      <c r="G864" s="33" t="s">
        <v>566</v>
      </c>
      <c r="H864" s="35">
        <v>491000</v>
      </c>
      <c r="I864" s="35">
        <v>20000</v>
      </c>
      <c r="J864" s="33" t="s">
        <v>5512</v>
      </c>
      <c r="K864" s="33" t="s">
        <v>5513</v>
      </c>
      <c r="L864" s="33" t="s">
        <v>5514</v>
      </c>
      <c r="M864" s="33" t="s">
        <v>5324</v>
      </c>
      <c r="N864" s="45"/>
    </row>
    <row r="865" s="6" customFormat="1" ht="115" customHeight="1" spans="1:14">
      <c r="A865" s="30">
        <f>SUBTOTAL(103,$C$7:C865)*1</f>
        <v>830</v>
      </c>
      <c r="B865" s="33" t="s">
        <v>5515</v>
      </c>
      <c r="C865" s="33" t="s">
        <v>5516</v>
      </c>
      <c r="D865" s="34" t="s">
        <v>5517</v>
      </c>
      <c r="E865" s="33" t="s">
        <v>1018</v>
      </c>
      <c r="F865" s="33" t="s">
        <v>5518</v>
      </c>
      <c r="G865" s="33" t="s">
        <v>92</v>
      </c>
      <c r="H865" s="35">
        <v>53554.78</v>
      </c>
      <c r="I865" s="35">
        <v>15000</v>
      </c>
      <c r="J865" s="33" t="s">
        <v>5519</v>
      </c>
      <c r="K865" s="33" t="s">
        <v>5520</v>
      </c>
      <c r="L865" s="33" t="s">
        <v>5521</v>
      </c>
      <c r="M865" s="33" t="s">
        <v>5324</v>
      </c>
      <c r="N865" s="45"/>
    </row>
    <row r="866" s="6" customFormat="1" ht="115" customHeight="1" spans="1:14">
      <c r="A866" s="30">
        <f>SUBTOTAL(103,$C$7:C866)*1</f>
        <v>831</v>
      </c>
      <c r="B866" s="33" t="s">
        <v>5522</v>
      </c>
      <c r="C866" s="33" t="s">
        <v>5523</v>
      </c>
      <c r="D866" s="34" t="s">
        <v>5524</v>
      </c>
      <c r="E866" s="33" t="s">
        <v>1018</v>
      </c>
      <c r="F866" s="33" t="s">
        <v>5525</v>
      </c>
      <c r="G866" s="31" t="s">
        <v>99</v>
      </c>
      <c r="H866" s="35">
        <v>34600</v>
      </c>
      <c r="I866" s="35">
        <v>7000</v>
      </c>
      <c r="J866" s="33" t="s">
        <v>5526</v>
      </c>
      <c r="K866" s="33" t="s">
        <v>5527</v>
      </c>
      <c r="L866" s="33" t="s">
        <v>5528</v>
      </c>
      <c r="M866" s="33" t="s">
        <v>5324</v>
      </c>
      <c r="N866" s="45"/>
    </row>
    <row r="867" s="6" customFormat="1" ht="115" customHeight="1" spans="1:14">
      <c r="A867" s="30">
        <f>SUBTOTAL(103,$C$7:C867)*1</f>
        <v>832</v>
      </c>
      <c r="B867" s="33" t="s">
        <v>5529</v>
      </c>
      <c r="C867" s="33" t="s">
        <v>5530</v>
      </c>
      <c r="D867" s="34" t="s">
        <v>5531</v>
      </c>
      <c r="E867" s="33" t="s">
        <v>1018</v>
      </c>
      <c r="F867" s="33" t="s">
        <v>5532</v>
      </c>
      <c r="G867" s="33" t="s">
        <v>43</v>
      </c>
      <c r="H867" s="35">
        <v>28700</v>
      </c>
      <c r="I867" s="35">
        <v>5000</v>
      </c>
      <c r="J867" s="33" t="s">
        <v>5533</v>
      </c>
      <c r="K867" s="33" t="s">
        <v>5534</v>
      </c>
      <c r="L867" s="33" t="s">
        <v>5495</v>
      </c>
      <c r="M867" s="33" t="s">
        <v>5324</v>
      </c>
      <c r="N867" s="45"/>
    </row>
    <row r="868" s="6" customFormat="1" ht="115" customHeight="1" spans="1:14">
      <c r="A868" s="30">
        <f>SUBTOTAL(103,$C$7:C868)*1</f>
        <v>833</v>
      </c>
      <c r="B868" s="33" t="s">
        <v>5535</v>
      </c>
      <c r="C868" s="33" t="s">
        <v>5536</v>
      </c>
      <c r="D868" s="34" t="s">
        <v>5537</v>
      </c>
      <c r="E868" s="33" t="s">
        <v>1018</v>
      </c>
      <c r="F868" s="33" t="s">
        <v>5538</v>
      </c>
      <c r="G868" s="33" t="s">
        <v>43</v>
      </c>
      <c r="H868" s="35">
        <v>50626</v>
      </c>
      <c r="I868" s="35">
        <v>10000</v>
      </c>
      <c r="J868" s="33" t="s">
        <v>5539</v>
      </c>
      <c r="K868" s="33" t="s">
        <v>5540</v>
      </c>
      <c r="L868" s="33" t="s">
        <v>5541</v>
      </c>
      <c r="M868" s="33" t="s">
        <v>5324</v>
      </c>
      <c r="N868" s="45"/>
    </row>
    <row r="869" s="6" customFormat="1" ht="115" customHeight="1" spans="1:14">
      <c r="A869" s="30">
        <f>SUBTOTAL(103,$C$7:C869)*1</f>
        <v>834</v>
      </c>
      <c r="B869" s="33" t="s">
        <v>5542</v>
      </c>
      <c r="C869" s="33" t="s">
        <v>5543</v>
      </c>
      <c r="D869" s="34" t="s">
        <v>5544</v>
      </c>
      <c r="E869" s="33" t="s">
        <v>1018</v>
      </c>
      <c r="F869" s="33" t="s">
        <v>5545</v>
      </c>
      <c r="G869" s="33" t="s">
        <v>43</v>
      </c>
      <c r="H869" s="35">
        <v>232200</v>
      </c>
      <c r="I869" s="35">
        <v>30000</v>
      </c>
      <c r="J869" s="33" t="s">
        <v>5546</v>
      </c>
      <c r="K869" s="33" t="s">
        <v>5547</v>
      </c>
      <c r="L869" s="33" t="s">
        <v>5541</v>
      </c>
      <c r="M869" s="33" t="s">
        <v>5324</v>
      </c>
      <c r="N869" s="45"/>
    </row>
    <row r="870" s="6" customFormat="1" ht="197" customHeight="1" spans="1:14">
      <c r="A870" s="30">
        <f>SUBTOTAL(103,$C$7:C870)*1</f>
        <v>835</v>
      </c>
      <c r="B870" s="33" t="s">
        <v>5548</v>
      </c>
      <c r="C870" s="33" t="s">
        <v>5549</v>
      </c>
      <c r="D870" s="34" t="s">
        <v>5550</v>
      </c>
      <c r="E870" s="33" t="s">
        <v>1018</v>
      </c>
      <c r="F870" s="33" t="s">
        <v>5551</v>
      </c>
      <c r="G870" s="33" t="s">
        <v>670</v>
      </c>
      <c r="H870" s="35">
        <v>237568</v>
      </c>
      <c r="I870" s="35">
        <v>2000</v>
      </c>
      <c r="J870" s="33" t="s">
        <v>5552</v>
      </c>
      <c r="K870" s="33" t="s">
        <v>5553</v>
      </c>
      <c r="L870" s="33" t="s">
        <v>5554</v>
      </c>
      <c r="M870" s="33" t="s">
        <v>5324</v>
      </c>
      <c r="N870" s="45"/>
    </row>
    <row r="871" s="6" customFormat="1" ht="115" customHeight="1" spans="1:14">
      <c r="A871" s="30">
        <f>SUBTOTAL(103,$C$7:C871)*1</f>
        <v>836</v>
      </c>
      <c r="B871" s="33" t="s">
        <v>5555</v>
      </c>
      <c r="C871" s="33" t="s">
        <v>5556</v>
      </c>
      <c r="D871" s="34" t="s">
        <v>5557</v>
      </c>
      <c r="E871" s="33" t="s">
        <v>489</v>
      </c>
      <c r="F871" s="33" t="s">
        <v>5558</v>
      </c>
      <c r="G871" s="33" t="s">
        <v>43</v>
      </c>
      <c r="H871" s="35">
        <v>46136</v>
      </c>
      <c r="I871" s="35">
        <v>5000</v>
      </c>
      <c r="J871" s="33" t="s">
        <v>5559</v>
      </c>
      <c r="K871" s="33" t="s">
        <v>5303</v>
      </c>
      <c r="L871" s="33" t="s">
        <v>5554</v>
      </c>
      <c r="M871" s="33" t="s">
        <v>5324</v>
      </c>
      <c r="N871" s="45"/>
    </row>
    <row r="872" s="6" customFormat="1" ht="115" customHeight="1" spans="1:14">
      <c r="A872" s="30">
        <f>SUBTOTAL(103,$C$7:C872)*1</f>
        <v>837</v>
      </c>
      <c r="B872" s="33" t="s">
        <v>5560</v>
      </c>
      <c r="C872" s="33" t="s">
        <v>5561</v>
      </c>
      <c r="D872" s="34" t="s">
        <v>5562</v>
      </c>
      <c r="E872" s="33" t="s">
        <v>489</v>
      </c>
      <c r="F872" s="33" t="s">
        <v>5563</v>
      </c>
      <c r="G872" s="33" t="s">
        <v>30</v>
      </c>
      <c r="H872" s="35">
        <v>76767</v>
      </c>
      <c r="I872" s="35">
        <v>5000</v>
      </c>
      <c r="J872" s="33" t="s">
        <v>5564</v>
      </c>
      <c r="K872" s="33" t="s">
        <v>5565</v>
      </c>
      <c r="L872" s="33" t="s">
        <v>5554</v>
      </c>
      <c r="M872" s="33" t="s">
        <v>5324</v>
      </c>
      <c r="N872" s="45"/>
    </row>
    <row r="873" s="6" customFormat="1" ht="115" customHeight="1" spans="1:14">
      <c r="A873" s="30">
        <f>SUBTOTAL(103,$C$7:C873)*1</f>
        <v>838</v>
      </c>
      <c r="B873" s="33" t="s">
        <v>5566</v>
      </c>
      <c r="C873" s="33" t="s">
        <v>5567</v>
      </c>
      <c r="D873" s="34" t="s">
        <v>5568</v>
      </c>
      <c r="E873" s="33" t="s">
        <v>489</v>
      </c>
      <c r="F873" s="33" t="s">
        <v>5569</v>
      </c>
      <c r="G873" s="31" t="s">
        <v>30</v>
      </c>
      <c r="H873" s="35">
        <v>61785</v>
      </c>
      <c r="I873" s="35">
        <v>20000</v>
      </c>
      <c r="J873" s="33" t="s">
        <v>5570</v>
      </c>
      <c r="K873" s="33" t="s">
        <v>5571</v>
      </c>
      <c r="L873" s="33" t="s">
        <v>5554</v>
      </c>
      <c r="M873" s="33" t="s">
        <v>5324</v>
      </c>
      <c r="N873" s="45"/>
    </row>
    <row r="874" s="6" customFormat="1" ht="115" customHeight="1" spans="1:14">
      <c r="A874" s="30">
        <f>SUBTOTAL(103,$C$7:C874)*1</f>
        <v>839</v>
      </c>
      <c r="B874" s="33" t="s">
        <v>5572</v>
      </c>
      <c r="C874" s="33" t="s">
        <v>5573</v>
      </c>
      <c r="D874" s="34" t="s">
        <v>5574</v>
      </c>
      <c r="E874" s="33" t="s">
        <v>489</v>
      </c>
      <c r="F874" s="33" t="s">
        <v>5575</v>
      </c>
      <c r="G874" s="33" t="s">
        <v>43</v>
      </c>
      <c r="H874" s="35">
        <v>26400</v>
      </c>
      <c r="I874" s="35">
        <v>3000</v>
      </c>
      <c r="J874" s="33" t="s">
        <v>5576</v>
      </c>
      <c r="K874" s="33" t="s">
        <v>5577</v>
      </c>
      <c r="L874" s="33" t="s">
        <v>5578</v>
      </c>
      <c r="M874" s="33" t="s">
        <v>5324</v>
      </c>
      <c r="N874" s="45"/>
    </row>
    <row r="875" s="6" customFormat="1" ht="115" customHeight="1" spans="1:14">
      <c r="A875" s="30">
        <f>SUBTOTAL(103,$C$7:C875)*1</f>
        <v>840</v>
      </c>
      <c r="B875" s="33" t="s">
        <v>5579</v>
      </c>
      <c r="C875" s="33" t="s">
        <v>5580</v>
      </c>
      <c r="D875" s="34" t="s">
        <v>5581</v>
      </c>
      <c r="E875" s="33" t="s">
        <v>489</v>
      </c>
      <c r="F875" s="33" t="s">
        <v>5582</v>
      </c>
      <c r="G875" s="33" t="s">
        <v>43</v>
      </c>
      <c r="H875" s="35">
        <v>14010</v>
      </c>
      <c r="I875" s="35">
        <v>5000</v>
      </c>
      <c r="J875" s="33" t="s">
        <v>5583</v>
      </c>
      <c r="K875" s="33" t="s">
        <v>5584</v>
      </c>
      <c r="L875" s="33" t="s">
        <v>5585</v>
      </c>
      <c r="M875" s="33" t="s">
        <v>5324</v>
      </c>
      <c r="N875" s="45"/>
    </row>
    <row r="876" s="11" customFormat="1" ht="99" customHeight="1" spans="1:14">
      <c r="A876" s="30">
        <f>SUBTOTAL(103,$C$7:C876)*1</f>
        <v>841</v>
      </c>
      <c r="B876" s="33" t="s">
        <v>5586</v>
      </c>
      <c r="C876" s="33" t="s">
        <v>5587</v>
      </c>
      <c r="D876" s="33" t="s">
        <v>5588</v>
      </c>
      <c r="E876" s="33" t="s">
        <v>489</v>
      </c>
      <c r="F876" s="33" t="s">
        <v>5589</v>
      </c>
      <c r="G876" s="33" t="s">
        <v>4964</v>
      </c>
      <c r="H876" s="35">
        <v>65860</v>
      </c>
      <c r="I876" s="70">
        <v>1500</v>
      </c>
      <c r="J876" s="33" t="s">
        <v>5590</v>
      </c>
      <c r="K876" s="71" t="s">
        <v>5591</v>
      </c>
      <c r="L876" s="33" t="s">
        <v>5592</v>
      </c>
      <c r="M876" s="33" t="s">
        <v>5324</v>
      </c>
      <c r="N876" s="45"/>
    </row>
    <row r="877" s="6" customFormat="1" ht="115" customHeight="1" spans="1:14">
      <c r="A877" s="30">
        <f>SUBTOTAL(103,$C$7:C877)*1</f>
        <v>842</v>
      </c>
      <c r="B877" s="33" t="s">
        <v>5593</v>
      </c>
      <c r="C877" s="33" t="s">
        <v>5594</v>
      </c>
      <c r="D877" s="34" t="s">
        <v>5595</v>
      </c>
      <c r="E877" s="33" t="s">
        <v>643</v>
      </c>
      <c r="F877" s="33" t="s">
        <v>5596</v>
      </c>
      <c r="G877" s="33" t="s">
        <v>123</v>
      </c>
      <c r="H877" s="35">
        <v>237500</v>
      </c>
      <c r="I877" s="35">
        <v>15000</v>
      </c>
      <c r="J877" s="47" t="s">
        <v>5597</v>
      </c>
      <c r="K877" s="47" t="s">
        <v>5598</v>
      </c>
      <c r="L877" s="33" t="s">
        <v>5599</v>
      </c>
      <c r="M877" s="33" t="s">
        <v>5324</v>
      </c>
      <c r="N877" s="45"/>
    </row>
    <row r="878" s="6" customFormat="1" ht="115" customHeight="1" spans="1:14">
      <c r="A878" s="30">
        <f>SUBTOTAL(103,$C$7:C878)*1</f>
        <v>843</v>
      </c>
      <c r="B878" s="33" t="s">
        <v>5600</v>
      </c>
      <c r="C878" s="33" t="s">
        <v>5601</v>
      </c>
      <c r="D878" s="34" t="s">
        <v>5602</v>
      </c>
      <c r="E878" s="33" t="s">
        <v>187</v>
      </c>
      <c r="F878" s="33" t="s">
        <v>5603</v>
      </c>
      <c r="G878" s="33" t="s">
        <v>43</v>
      </c>
      <c r="H878" s="35">
        <v>152005.2</v>
      </c>
      <c r="I878" s="35">
        <v>18000</v>
      </c>
      <c r="J878" s="33" t="s">
        <v>5604</v>
      </c>
      <c r="K878" s="33" t="s">
        <v>5605</v>
      </c>
      <c r="L878" s="33" t="s">
        <v>5578</v>
      </c>
      <c r="M878" s="33" t="s">
        <v>5324</v>
      </c>
      <c r="N878" s="45"/>
    </row>
    <row r="879" s="6" customFormat="1" ht="115" customHeight="1" spans="1:14">
      <c r="A879" s="30">
        <f>SUBTOTAL(103,$C$7:C879)*1</f>
        <v>844</v>
      </c>
      <c r="B879" s="33" t="s">
        <v>5606</v>
      </c>
      <c r="C879" s="33" t="s">
        <v>5607</v>
      </c>
      <c r="D879" s="34" t="s">
        <v>5608</v>
      </c>
      <c r="E879" s="33" t="s">
        <v>564</v>
      </c>
      <c r="F879" s="33" t="s">
        <v>5609</v>
      </c>
      <c r="G879" s="33" t="s">
        <v>70</v>
      </c>
      <c r="H879" s="35">
        <v>18000</v>
      </c>
      <c r="I879" s="35">
        <v>6000</v>
      </c>
      <c r="J879" s="33" t="s">
        <v>298</v>
      </c>
      <c r="K879" s="33" t="s">
        <v>5610</v>
      </c>
      <c r="L879" s="33" t="s">
        <v>5398</v>
      </c>
      <c r="M879" s="33" t="s">
        <v>5324</v>
      </c>
      <c r="N879" s="45"/>
    </row>
    <row r="880" s="6" customFormat="1" ht="115" customHeight="1" spans="1:14">
      <c r="A880" s="30">
        <f>SUBTOTAL(103,$C$7:C880)*1</f>
        <v>845</v>
      </c>
      <c r="B880" s="33" t="s">
        <v>5611</v>
      </c>
      <c r="C880" s="33" t="s">
        <v>5612</v>
      </c>
      <c r="D880" s="34" t="s">
        <v>5613</v>
      </c>
      <c r="E880" s="33" t="s">
        <v>564</v>
      </c>
      <c r="F880" s="33" t="s">
        <v>5614</v>
      </c>
      <c r="G880" s="33" t="s">
        <v>99</v>
      </c>
      <c r="H880" s="35">
        <v>16117</v>
      </c>
      <c r="I880" s="35">
        <v>6000</v>
      </c>
      <c r="J880" s="33" t="s">
        <v>5615</v>
      </c>
      <c r="K880" s="33" t="s">
        <v>5616</v>
      </c>
      <c r="L880" s="33" t="s">
        <v>5617</v>
      </c>
      <c r="M880" s="33" t="s">
        <v>5324</v>
      </c>
      <c r="N880" s="45"/>
    </row>
    <row r="881" s="6" customFormat="1" ht="115" customHeight="1" spans="1:14">
      <c r="A881" s="30">
        <f>SUBTOTAL(103,$C$7:C881)*1</f>
        <v>846</v>
      </c>
      <c r="B881" s="33" t="s">
        <v>5618</v>
      </c>
      <c r="C881" s="33" t="s">
        <v>5619</v>
      </c>
      <c r="D881" s="34" t="s">
        <v>5620</v>
      </c>
      <c r="E881" s="33" t="s">
        <v>564</v>
      </c>
      <c r="F881" s="33" t="s">
        <v>5621</v>
      </c>
      <c r="G881" s="33" t="s">
        <v>99</v>
      </c>
      <c r="H881" s="35">
        <v>300000</v>
      </c>
      <c r="I881" s="35">
        <v>6000</v>
      </c>
      <c r="J881" s="33" t="s">
        <v>5622</v>
      </c>
      <c r="K881" s="33" t="s">
        <v>5623</v>
      </c>
      <c r="L881" s="33" t="s">
        <v>5624</v>
      </c>
      <c r="M881" s="33" t="s">
        <v>5324</v>
      </c>
      <c r="N881" s="45"/>
    </row>
    <row r="882" s="6" customFormat="1" ht="151" customHeight="1" spans="1:14">
      <c r="A882" s="30">
        <f>SUBTOTAL(103,$C$7:C882)*1</f>
        <v>847</v>
      </c>
      <c r="B882" s="33" t="s">
        <v>5625</v>
      </c>
      <c r="C882" s="33" t="s">
        <v>5626</v>
      </c>
      <c r="D882" s="34" t="s">
        <v>5627</v>
      </c>
      <c r="E882" s="33" t="s">
        <v>564</v>
      </c>
      <c r="F882" s="33" t="s">
        <v>5628</v>
      </c>
      <c r="G882" s="33" t="s">
        <v>43</v>
      </c>
      <c r="H882" s="35">
        <v>300000</v>
      </c>
      <c r="I882" s="35">
        <v>5000</v>
      </c>
      <c r="J882" s="33" t="s">
        <v>5629</v>
      </c>
      <c r="K882" s="33" t="s">
        <v>5630</v>
      </c>
      <c r="L882" s="33" t="s">
        <v>5631</v>
      </c>
      <c r="M882" s="33" t="s">
        <v>5324</v>
      </c>
      <c r="N882" s="45"/>
    </row>
    <row r="883" s="6" customFormat="1" ht="115" customHeight="1" spans="1:14">
      <c r="A883" s="30">
        <f>SUBTOTAL(103,$C$7:C883)*1</f>
        <v>848</v>
      </c>
      <c r="B883" s="33" t="s">
        <v>5632</v>
      </c>
      <c r="C883" s="33" t="s">
        <v>5633</v>
      </c>
      <c r="D883" s="34" t="s">
        <v>5634</v>
      </c>
      <c r="E883" s="33" t="s">
        <v>564</v>
      </c>
      <c r="F883" s="33" t="s">
        <v>5635</v>
      </c>
      <c r="G883" s="33" t="s">
        <v>23</v>
      </c>
      <c r="H883" s="35">
        <v>300000</v>
      </c>
      <c r="I883" s="35">
        <v>5000</v>
      </c>
      <c r="J883" s="47" t="s">
        <v>5636</v>
      </c>
      <c r="K883" s="47" t="s">
        <v>5637</v>
      </c>
      <c r="L883" s="33" t="s">
        <v>5638</v>
      </c>
      <c r="M883" s="33" t="s">
        <v>5324</v>
      </c>
      <c r="N883" s="45"/>
    </row>
    <row r="884" s="6" customFormat="1" ht="115" customHeight="1" spans="1:14">
      <c r="A884" s="30">
        <f>SUBTOTAL(103,$C$7:C884)*1</f>
        <v>849</v>
      </c>
      <c r="B884" s="33" t="s">
        <v>5639</v>
      </c>
      <c r="C884" s="33" t="s">
        <v>5640</v>
      </c>
      <c r="D884" s="34" t="s">
        <v>5641</v>
      </c>
      <c r="E884" s="33" t="s">
        <v>489</v>
      </c>
      <c r="F884" s="33" t="s">
        <v>5642</v>
      </c>
      <c r="G884" s="33" t="s">
        <v>99</v>
      </c>
      <c r="H884" s="35">
        <v>28289.88</v>
      </c>
      <c r="I884" s="35">
        <v>5000</v>
      </c>
      <c r="J884" s="33" t="s">
        <v>5643</v>
      </c>
      <c r="K884" s="33" t="s">
        <v>5644</v>
      </c>
      <c r="L884" s="33" t="s">
        <v>5645</v>
      </c>
      <c r="M884" s="33" t="s">
        <v>5324</v>
      </c>
      <c r="N884" s="45"/>
    </row>
    <row r="885" s="6" customFormat="1" ht="115" customHeight="1" spans="1:14">
      <c r="A885" s="30">
        <f>SUBTOTAL(103,$C$7:C885)*1</f>
        <v>850</v>
      </c>
      <c r="B885" s="33" t="s">
        <v>5646</v>
      </c>
      <c r="C885" s="33" t="s">
        <v>5647</v>
      </c>
      <c r="D885" s="34" t="s">
        <v>5648</v>
      </c>
      <c r="E885" s="33" t="s">
        <v>1196</v>
      </c>
      <c r="F885" s="33" t="s">
        <v>5649</v>
      </c>
      <c r="G885" s="33" t="s">
        <v>70</v>
      </c>
      <c r="H885" s="35">
        <v>50000</v>
      </c>
      <c r="I885" s="35">
        <v>15000</v>
      </c>
      <c r="J885" s="71" t="s">
        <v>5650</v>
      </c>
      <c r="K885" s="71" t="s">
        <v>5651</v>
      </c>
      <c r="L885" s="33" t="s">
        <v>5652</v>
      </c>
      <c r="M885" s="33" t="s">
        <v>5324</v>
      </c>
      <c r="N885" s="45"/>
    </row>
    <row r="886" s="6" customFormat="1" ht="115" customHeight="1" spans="1:14">
      <c r="A886" s="30">
        <f>SUBTOTAL(103,$C$7:C886)*1</f>
        <v>851</v>
      </c>
      <c r="B886" s="33" t="s">
        <v>5653</v>
      </c>
      <c r="C886" s="33" t="s">
        <v>5654</v>
      </c>
      <c r="D886" s="34" t="s">
        <v>5655</v>
      </c>
      <c r="E886" s="33" t="s">
        <v>1196</v>
      </c>
      <c r="F886" s="33" t="s">
        <v>5656</v>
      </c>
      <c r="G886" s="33" t="s">
        <v>99</v>
      </c>
      <c r="H886" s="35">
        <v>29212.95</v>
      </c>
      <c r="I886" s="35">
        <v>12000</v>
      </c>
      <c r="J886" s="33" t="s">
        <v>5657</v>
      </c>
      <c r="K886" s="33" t="s">
        <v>5658</v>
      </c>
      <c r="L886" s="33" t="s">
        <v>5363</v>
      </c>
      <c r="M886" s="33" t="s">
        <v>5324</v>
      </c>
      <c r="N886" s="45"/>
    </row>
    <row r="887" s="6" customFormat="1" ht="115" customHeight="1" spans="1:14">
      <c r="A887" s="30">
        <f>SUBTOTAL(103,$C$7:C887)*1</f>
        <v>852</v>
      </c>
      <c r="B887" s="33" t="s">
        <v>5659</v>
      </c>
      <c r="C887" s="33" t="s">
        <v>5660</v>
      </c>
      <c r="D887" s="34" t="s">
        <v>5661</v>
      </c>
      <c r="E887" s="33" t="s">
        <v>1196</v>
      </c>
      <c r="F887" s="33" t="s">
        <v>5662</v>
      </c>
      <c r="G887" s="33" t="s">
        <v>99</v>
      </c>
      <c r="H887" s="35">
        <v>100000</v>
      </c>
      <c r="I887" s="35">
        <v>15000</v>
      </c>
      <c r="J887" s="33" t="s">
        <v>5663</v>
      </c>
      <c r="K887" s="33" t="s">
        <v>5664</v>
      </c>
      <c r="L887" s="33" t="s">
        <v>5665</v>
      </c>
      <c r="M887" s="33" t="s">
        <v>5324</v>
      </c>
      <c r="N887" s="45"/>
    </row>
    <row r="888" s="6" customFormat="1" ht="115" customHeight="1" spans="1:14">
      <c r="A888" s="30">
        <f>SUBTOTAL(103,$C$7:C888)*1</f>
        <v>853</v>
      </c>
      <c r="B888" s="33" t="s">
        <v>5666</v>
      </c>
      <c r="C888" s="33" t="s">
        <v>5666</v>
      </c>
      <c r="D888" s="34" t="s">
        <v>5667</v>
      </c>
      <c r="E888" s="33" t="s">
        <v>1196</v>
      </c>
      <c r="F888" s="33" t="s">
        <v>5668</v>
      </c>
      <c r="G888" s="31" t="s">
        <v>30</v>
      </c>
      <c r="H888" s="35">
        <v>50000</v>
      </c>
      <c r="I888" s="35">
        <v>3500</v>
      </c>
      <c r="J888" s="33" t="s">
        <v>5669</v>
      </c>
      <c r="K888" s="33" t="s">
        <v>3624</v>
      </c>
      <c r="L888" s="33" t="s">
        <v>5670</v>
      </c>
      <c r="M888" s="33" t="s">
        <v>5324</v>
      </c>
      <c r="N888" s="45"/>
    </row>
    <row r="889" s="6" customFormat="1" ht="115" customHeight="1" spans="1:14">
      <c r="A889" s="30">
        <f>SUBTOTAL(103,$C$7:C889)*1</f>
        <v>854</v>
      </c>
      <c r="B889" s="33" t="s">
        <v>5671</v>
      </c>
      <c r="C889" s="33" t="s">
        <v>5672</v>
      </c>
      <c r="D889" s="34" t="s">
        <v>5673</v>
      </c>
      <c r="E889" s="33" t="s">
        <v>1196</v>
      </c>
      <c r="F889" s="33" t="s">
        <v>5674</v>
      </c>
      <c r="G889" s="33" t="s">
        <v>99</v>
      </c>
      <c r="H889" s="35">
        <v>50000</v>
      </c>
      <c r="I889" s="35">
        <v>15000</v>
      </c>
      <c r="J889" s="33" t="s">
        <v>5675</v>
      </c>
      <c r="K889" s="33" t="s">
        <v>5676</v>
      </c>
      <c r="L889" s="33" t="s">
        <v>5677</v>
      </c>
      <c r="M889" s="33" t="s">
        <v>5324</v>
      </c>
      <c r="N889" s="45"/>
    </row>
    <row r="890" s="6" customFormat="1" ht="115" customHeight="1" spans="1:14">
      <c r="A890" s="30">
        <f>SUBTOTAL(103,$C$7:C890)*1</f>
        <v>855</v>
      </c>
      <c r="B890" s="33" t="s">
        <v>5678</v>
      </c>
      <c r="C890" s="33" t="s">
        <v>5679</v>
      </c>
      <c r="D890" s="34" t="s">
        <v>5680</v>
      </c>
      <c r="E890" s="33" t="s">
        <v>1196</v>
      </c>
      <c r="F890" s="33" t="s">
        <v>5681</v>
      </c>
      <c r="G890" s="33" t="s">
        <v>99</v>
      </c>
      <c r="H890" s="35">
        <v>250000</v>
      </c>
      <c r="I890" s="35">
        <v>15000</v>
      </c>
      <c r="J890" s="33" t="s">
        <v>5682</v>
      </c>
      <c r="K890" s="33" t="s">
        <v>5683</v>
      </c>
      <c r="L890" s="33" t="s">
        <v>5684</v>
      </c>
      <c r="M890" s="33" t="s">
        <v>5324</v>
      </c>
      <c r="N890" s="45"/>
    </row>
    <row r="891" s="6" customFormat="1" ht="115" customHeight="1" spans="1:14">
      <c r="A891" s="30">
        <f>SUBTOTAL(103,$C$7:C891)*1</f>
        <v>856</v>
      </c>
      <c r="B891" s="33" t="s">
        <v>5685</v>
      </c>
      <c r="C891" s="33" t="s">
        <v>5686</v>
      </c>
      <c r="D891" s="34" t="s">
        <v>5687</v>
      </c>
      <c r="E891" s="33" t="s">
        <v>1196</v>
      </c>
      <c r="F891" s="33" t="s">
        <v>5688</v>
      </c>
      <c r="G891" s="33" t="s">
        <v>3955</v>
      </c>
      <c r="H891" s="35">
        <v>48000</v>
      </c>
      <c r="I891" s="35">
        <v>10000</v>
      </c>
      <c r="J891" s="33" t="s">
        <v>5689</v>
      </c>
      <c r="K891" s="33" t="s">
        <v>5690</v>
      </c>
      <c r="L891" s="33" t="s">
        <v>5691</v>
      </c>
      <c r="M891" s="33" t="s">
        <v>5324</v>
      </c>
      <c r="N891" s="54"/>
    </row>
    <row r="892" s="6" customFormat="1" ht="115" customHeight="1" spans="1:14">
      <c r="A892" s="30">
        <f>SUBTOTAL(103,$C$7:C892)*1</f>
        <v>857</v>
      </c>
      <c r="B892" s="33" t="s">
        <v>5692</v>
      </c>
      <c r="C892" s="33" t="s">
        <v>5693</v>
      </c>
      <c r="D892" s="34" t="s">
        <v>5694</v>
      </c>
      <c r="E892" s="33" t="s">
        <v>303</v>
      </c>
      <c r="F892" s="33" t="s">
        <v>5695</v>
      </c>
      <c r="G892" s="33" t="s">
        <v>670</v>
      </c>
      <c r="H892" s="35">
        <v>392600</v>
      </c>
      <c r="I892" s="35">
        <v>110000</v>
      </c>
      <c r="J892" s="33" t="s">
        <v>5696</v>
      </c>
      <c r="K892" s="33" t="s">
        <v>5697</v>
      </c>
      <c r="L892" s="33" t="s">
        <v>5698</v>
      </c>
      <c r="M892" s="33" t="s">
        <v>5324</v>
      </c>
      <c r="N892" s="45"/>
    </row>
    <row r="893" s="6" customFormat="1" ht="115" customHeight="1" spans="1:14">
      <c r="A893" s="30">
        <f>SUBTOTAL(103,$C$7:C893)*1</f>
        <v>858</v>
      </c>
      <c r="B893" s="33" t="s">
        <v>5699</v>
      </c>
      <c r="C893" s="33" t="s">
        <v>5700</v>
      </c>
      <c r="D893" s="34" t="s">
        <v>5701</v>
      </c>
      <c r="E893" s="33" t="s">
        <v>303</v>
      </c>
      <c r="F893" s="33" t="s">
        <v>5702</v>
      </c>
      <c r="G893" s="33" t="s">
        <v>670</v>
      </c>
      <c r="H893" s="35">
        <v>799600</v>
      </c>
      <c r="I893" s="35">
        <v>160000</v>
      </c>
      <c r="J893" s="33" t="s">
        <v>5696</v>
      </c>
      <c r="K893" s="33" t="s">
        <v>5697</v>
      </c>
      <c r="L893" s="33" t="s">
        <v>5703</v>
      </c>
      <c r="M893" s="33" t="s">
        <v>5324</v>
      </c>
      <c r="N893" s="45"/>
    </row>
    <row r="894" s="6" customFormat="1" ht="115" customHeight="1" spans="1:14">
      <c r="A894" s="30">
        <f>SUBTOTAL(103,$C$7:C894)*1</f>
        <v>859</v>
      </c>
      <c r="B894" s="33" t="s">
        <v>5704</v>
      </c>
      <c r="C894" s="33" t="s">
        <v>5704</v>
      </c>
      <c r="D894" s="34" t="s">
        <v>5705</v>
      </c>
      <c r="E894" s="33" t="s">
        <v>1320</v>
      </c>
      <c r="F894" s="33" t="s">
        <v>5706</v>
      </c>
      <c r="G894" s="40" t="s">
        <v>70</v>
      </c>
      <c r="H894" s="35">
        <v>20000</v>
      </c>
      <c r="I894" s="35">
        <v>8000</v>
      </c>
      <c r="J894" s="33" t="s">
        <v>5707</v>
      </c>
      <c r="K894" s="33" t="s">
        <v>5349</v>
      </c>
      <c r="L894" s="33" t="s">
        <v>5708</v>
      </c>
      <c r="M894" s="33" t="s">
        <v>5324</v>
      </c>
      <c r="N894" s="45"/>
    </row>
    <row r="895" s="6" customFormat="1" ht="115" customHeight="1" spans="1:14">
      <c r="A895" s="30">
        <f>SUBTOTAL(103,$C$7:C895)*1</f>
        <v>860</v>
      </c>
      <c r="B895" s="33" t="s">
        <v>5709</v>
      </c>
      <c r="C895" s="33" t="s">
        <v>5710</v>
      </c>
      <c r="D895" s="34" t="s">
        <v>5711</v>
      </c>
      <c r="E895" s="33" t="s">
        <v>1320</v>
      </c>
      <c r="F895" s="33" t="s">
        <v>5712</v>
      </c>
      <c r="G895" s="33" t="s">
        <v>566</v>
      </c>
      <c r="H895" s="35">
        <v>50000</v>
      </c>
      <c r="I895" s="35">
        <v>10000</v>
      </c>
      <c r="J895" s="33" t="s">
        <v>5713</v>
      </c>
      <c r="K895" s="33" t="s">
        <v>5714</v>
      </c>
      <c r="L895" s="33" t="s">
        <v>5715</v>
      </c>
      <c r="M895" s="33" t="s">
        <v>5324</v>
      </c>
      <c r="N895" s="45"/>
    </row>
    <row r="896" s="6" customFormat="1" ht="115" customHeight="1" spans="1:14">
      <c r="A896" s="30">
        <f>SUBTOTAL(103,$C$7:C896)*1</f>
        <v>861</v>
      </c>
      <c r="B896" s="33" t="s">
        <v>5716</v>
      </c>
      <c r="C896" s="33" t="s">
        <v>5717</v>
      </c>
      <c r="D896" s="34" t="s">
        <v>5718</v>
      </c>
      <c r="E896" s="33" t="s">
        <v>1320</v>
      </c>
      <c r="F896" s="33" t="s">
        <v>5719</v>
      </c>
      <c r="G896" s="33" t="s">
        <v>99</v>
      </c>
      <c r="H896" s="35">
        <v>31547.98</v>
      </c>
      <c r="I896" s="35">
        <v>5000</v>
      </c>
      <c r="J896" s="33" t="s">
        <v>5720</v>
      </c>
      <c r="K896" s="33" t="s">
        <v>3624</v>
      </c>
      <c r="L896" s="33" t="s">
        <v>5721</v>
      </c>
      <c r="M896" s="33" t="s">
        <v>5324</v>
      </c>
      <c r="N896" s="45"/>
    </row>
    <row r="897" s="6" customFormat="1" ht="115" customHeight="1" spans="1:14">
      <c r="A897" s="30">
        <f>SUBTOTAL(103,$C$7:C897)*1</f>
        <v>862</v>
      </c>
      <c r="B897" s="33" t="s">
        <v>5722</v>
      </c>
      <c r="C897" s="33" t="s">
        <v>5723</v>
      </c>
      <c r="D897" s="34" t="s">
        <v>5724</v>
      </c>
      <c r="E897" s="33" t="s">
        <v>489</v>
      </c>
      <c r="F897" s="33" t="s">
        <v>5725</v>
      </c>
      <c r="G897" s="33" t="s">
        <v>70</v>
      </c>
      <c r="H897" s="35">
        <v>33000</v>
      </c>
      <c r="I897" s="35">
        <v>15000</v>
      </c>
      <c r="J897" s="33" t="s">
        <v>5726</v>
      </c>
      <c r="K897" s="33" t="s">
        <v>5727</v>
      </c>
      <c r="L897" s="33" t="s">
        <v>5371</v>
      </c>
      <c r="M897" s="33" t="s">
        <v>5324</v>
      </c>
      <c r="N897" s="45"/>
    </row>
    <row r="898" s="6" customFormat="1" ht="115" customHeight="1" spans="1:14">
      <c r="A898" s="30">
        <f>SUBTOTAL(103,$C$7:C898)*1</f>
        <v>863</v>
      </c>
      <c r="B898" s="33" t="s">
        <v>5728</v>
      </c>
      <c r="C898" s="33" t="s">
        <v>5729</v>
      </c>
      <c r="D898" s="34" t="s">
        <v>5730</v>
      </c>
      <c r="E898" s="33" t="s">
        <v>489</v>
      </c>
      <c r="F898" s="33" t="s">
        <v>5731</v>
      </c>
      <c r="G898" s="31" t="s">
        <v>30</v>
      </c>
      <c r="H898" s="35">
        <v>71124</v>
      </c>
      <c r="I898" s="35">
        <v>3500</v>
      </c>
      <c r="J898" s="33" t="s">
        <v>5732</v>
      </c>
      <c r="K898" s="33" t="s">
        <v>5733</v>
      </c>
      <c r="L898" s="33" t="s">
        <v>5554</v>
      </c>
      <c r="M898" s="33" t="s">
        <v>5324</v>
      </c>
      <c r="N898" s="45"/>
    </row>
    <row r="899" s="6" customFormat="1" ht="115" customHeight="1" spans="1:14">
      <c r="A899" s="30">
        <f>SUBTOTAL(103,$C$7:C899)*1</f>
        <v>864</v>
      </c>
      <c r="B899" s="33" t="s">
        <v>5734</v>
      </c>
      <c r="C899" s="33" t="s">
        <v>5735</v>
      </c>
      <c r="D899" s="34" t="s">
        <v>5736</v>
      </c>
      <c r="E899" s="33" t="s">
        <v>489</v>
      </c>
      <c r="F899" s="33" t="s">
        <v>5737</v>
      </c>
      <c r="G899" s="33" t="s">
        <v>43</v>
      </c>
      <c r="H899" s="35">
        <v>80314</v>
      </c>
      <c r="I899" s="35">
        <v>10000</v>
      </c>
      <c r="J899" s="33" t="s">
        <v>5738</v>
      </c>
      <c r="K899" s="33" t="s">
        <v>5739</v>
      </c>
      <c r="L899" s="33" t="s">
        <v>5740</v>
      </c>
      <c r="M899" s="33" t="s">
        <v>5324</v>
      </c>
      <c r="N899" s="45"/>
    </row>
    <row r="900" s="6" customFormat="1" ht="115" customHeight="1" spans="1:14">
      <c r="A900" s="30">
        <f>SUBTOTAL(103,$C$7:C900)*1</f>
        <v>865</v>
      </c>
      <c r="B900" s="33" t="s">
        <v>5741</v>
      </c>
      <c r="C900" s="33" t="s">
        <v>5742</v>
      </c>
      <c r="D900" s="34" t="s">
        <v>5743</v>
      </c>
      <c r="E900" s="33" t="s">
        <v>489</v>
      </c>
      <c r="F900" s="33" t="s">
        <v>5744</v>
      </c>
      <c r="G900" s="33" t="s">
        <v>30</v>
      </c>
      <c r="H900" s="35">
        <v>57000</v>
      </c>
      <c r="I900" s="35">
        <v>10000</v>
      </c>
      <c r="J900" s="47" t="s">
        <v>5745</v>
      </c>
      <c r="K900" s="47" t="s">
        <v>5746</v>
      </c>
      <c r="L900" s="33" t="s">
        <v>5747</v>
      </c>
      <c r="M900" s="33" t="s">
        <v>5324</v>
      </c>
      <c r="N900" s="45"/>
    </row>
    <row r="901" s="6" customFormat="1" ht="115" customHeight="1" spans="1:14">
      <c r="A901" s="30">
        <f>SUBTOTAL(103,$C$7:C901)*1</f>
        <v>866</v>
      </c>
      <c r="B901" s="33" t="s">
        <v>5748</v>
      </c>
      <c r="C901" s="33" t="s">
        <v>5749</v>
      </c>
      <c r="D901" s="34" t="s">
        <v>5750</v>
      </c>
      <c r="E901" s="33" t="s">
        <v>489</v>
      </c>
      <c r="F901" s="33" t="s">
        <v>5751</v>
      </c>
      <c r="G901" s="31" t="s">
        <v>30</v>
      </c>
      <c r="H901" s="35">
        <v>114580</v>
      </c>
      <c r="I901" s="35">
        <v>5000</v>
      </c>
      <c r="J901" s="33" t="s">
        <v>5752</v>
      </c>
      <c r="K901" s="33" t="s">
        <v>5494</v>
      </c>
      <c r="L901" s="33" t="s">
        <v>5495</v>
      </c>
      <c r="M901" s="33" t="s">
        <v>5324</v>
      </c>
      <c r="N901" s="45"/>
    </row>
    <row r="902" s="6" customFormat="1" ht="115" customHeight="1" spans="1:14">
      <c r="A902" s="30">
        <f>SUBTOTAL(103,$C$7:C902)*1</f>
        <v>867</v>
      </c>
      <c r="B902" s="33" t="s">
        <v>5753</v>
      </c>
      <c r="C902" s="33" t="s">
        <v>5754</v>
      </c>
      <c r="D902" s="34" t="s">
        <v>5755</v>
      </c>
      <c r="E902" s="33" t="s">
        <v>489</v>
      </c>
      <c r="F902" s="33" t="s">
        <v>5756</v>
      </c>
      <c r="G902" s="33" t="s">
        <v>30</v>
      </c>
      <c r="H902" s="35">
        <v>80641</v>
      </c>
      <c r="I902" s="35">
        <v>5000</v>
      </c>
      <c r="J902" s="33" t="s">
        <v>5757</v>
      </c>
      <c r="K902" s="33" t="s">
        <v>5758</v>
      </c>
      <c r="L902" s="33" t="s">
        <v>5759</v>
      </c>
      <c r="M902" s="33" t="s">
        <v>5324</v>
      </c>
      <c r="N902" s="45"/>
    </row>
    <row r="903" s="6" customFormat="1" ht="115" customHeight="1" spans="1:14">
      <c r="A903" s="30">
        <f>SUBTOTAL(103,$C$7:C903)*1</f>
        <v>868</v>
      </c>
      <c r="B903" s="33" t="s">
        <v>5760</v>
      </c>
      <c r="C903" s="33" t="s">
        <v>5761</v>
      </c>
      <c r="D903" s="34" t="s">
        <v>5762</v>
      </c>
      <c r="E903" s="33" t="s">
        <v>1400</v>
      </c>
      <c r="F903" s="33" t="s">
        <v>5763</v>
      </c>
      <c r="G903" s="33" t="s">
        <v>23</v>
      </c>
      <c r="H903" s="35">
        <v>250000</v>
      </c>
      <c r="I903" s="35">
        <v>20000</v>
      </c>
      <c r="J903" s="33" t="s">
        <v>5764</v>
      </c>
      <c r="K903" s="33" t="s">
        <v>5765</v>
      </c>
      <c r="L903" s="33" t="s">
        <v>5766</v>
      </c>
      <c r="M903" s="33" t="s">
        <v>5324</v>
      </c>
      <c r="N903" s="45"/>
    </row>
    <row r="904" s="6" customFormat="1" ht="115" customHeight="1" spans="1:14">
      <c r="A904" s="30">
        <f>SUBTOTAL(103,$C$7:C904)*1</f>
        <v>869</v>
      </c>
      <c r="B904" s="33" t="s">
        <v>5767</v>
      </c>
      <c r="C904" s="33" t="s">
        <v>5768</v>
      </c>
      <c r="D904" s="34" t="s">
        <v>5769</v>
      </c>
      <c r="E904" s="33" t="s">
        <v>1400</v>
      </c>
      <c r="F904" s="33" t="s">
        <v>5770</v>
      </c>
      <c r="G904" s="33" t="s">
        <v>23</v>
      </c>
      <c r="H904" s="35">
        <v>1700000</v>
      </c>
      <c r="I904" s="35">
        <v>40000</v>
      </c>
      <c r="J904" s="33" t="s">
        <v>5771</v>
      </c>
      <c r="K904" s="33" t="s">
        <v>5772</v>
      </c>
      <c r="L904" s="33" t="s">
        <v>5773</v>
      </c>
      <c r="M904" s="33" t="s">
        <v>5324</v>
      </c>
      <c r="N904" s="45"/>
    </row>
    <row r="905" s="6" customFormat="1" ht="49" customHeight="1" spans="1:14">
      <c r="A905" s="25" t="s">
        <v>5774</v>
      </c>
      <c r="B905" s="26"/>
      <c r="C905" s="27"/>
      <c r="D905" s="28">
        <f>COUNTA(A906:A947)</f>
        <v>42</v>
      </c>
      <c r="E905" s="29"/>
      <c r="F905" s="29"/>
      <c r="G905" s="53"/>
      <c r="H905" s="24">
        <f>SUM(H906:H947)</f>
        <v>4902752.51</v>
      </c>
      <c r="I905" s="24">
        <f>SUM(I906:I947)</f>
        <v>961536</v>
      </c>
      <c r="J905" s="33"/>
      <c r="K905" s="33"/>
      <c r="L905" s="33"/>
      <c r="M905" s="33"/>
      <c r="N905" s="45"/>
    </row>
    <row r="906" s="6" customFormat="1" ht="115" customHeight="1" spans="1:14">
      <c r="A906" s="30">
        <f>SUBTOTAL(103,$C$7:C906)*1</f>
        <v>870</v>
      </c>
      <c r="B906" s="33" t="s">
        <v>5775</v>
      </c>
      <c r="C906" s="33" t="s">
        <v>5776</v>
      </c>
      <c r="D906" s="34" t="s">
        <v>5777</v>
      </c>
      <c r="E906" s="33" t="s">
        <v>90</v>
      </c>
      <c r="F906" s="33" t="s">
        <v>5778</v>
      </c>
      <c r="G906" s="33" t="s">
        <v>43</v>
      </c>
      <c r="H906" s="35">
        <v>19172</v>
      </c>
      <c r="I906" s="35">
        <v>500</v>
      </c>
      <c r="J906" s="33" t="s">
        <v>5779</v>
      </c>
      <c r="K906" s="33" t="s">
        <v>5780</v>
      </c>
      <c r="L906" s="47" t="s">
        <v>5781</v>
      </c>
      <c r="M906" s="33" t="s">
        <v>5774</v>
      </c>
      <c r="N906" s="45"/>
    </row>
    <row r="907" s="6" customFormat="1" ht="115" customHeight="1" spans="1:14">
      <c r="A907" s="30">
        <f>SUBTOTAL(103,$C$7:C907)*1</f>
        <v>871</v>
      </c>
      <c r="B907" s="33" t="s">
        <v>5782</v>
      </c>
      <c r="C907" s="33" t="s">
        <v>5782</v>
      </c>
      <c r="D907" s="34" t="s">
        <v>5783</v>
      </c>
      <c r="E907" s="33" t="s">
        <v>90</v>
      </c>
      <c r="F907" s="33" t="s">
        <v>5784</v>
      </c>
      <c r="G907" s="31" t="s">
        <v>30</v>
      </c>
      <c r="H907" s="35">
        <v>35000</v>
      </c>
      <c r="I907" s="35">
        <v>5000</v>
      </c>
      <c r="J907" s="33" t="s">
        <v>5785</v>
      </c>
      <c r="K907" s="33" t="s">
        <v>5786</v>
      </c>
      <c r="L907" s="47" t="s">
        <v>5787</v>
      </c>
      <c r="M907" s="33" t="s">
        <v>5774</v>
      </c>
      <c r="N907" s="45"/>
    </row>
    <row r="908" s="6" customFormat="1" ht="129" customHeight="1" spans="1:14">
      <c r="A908" s="30">
        <f>SUBTOTAL(103,$C$7:C908)*1</f>
        <v>872</v>
      </c>
      <c r="B908" s="33" t="s">
        <v>5788</v>
      </c>
      <c r="C908" s="33" t="s">
        <v>5789</v>
      </c>
      <c r="D908" s="34" t="s">
        <v>5790</v>
      </c>
      <c r="E908" s="33" t="s">
        <v>2356</v>
      </c>
      <c r="F908" s="33" t="s">
        <v>5791</v>
      </c>
      <c r="G908" s="33" t="s">
        <v>99</v>
      </c>
      <c r="H908" s="35">
        <v>33000</v>
      </c>
      <c r="I908" s="35">
        <v>5000</v>
      </c>
      <c r="J908" s="33" t="s">
        <v>5792</v>
      </c>
      <c r="K908" s="33" t="s">
        <v>5793</v>
      </c>
      <c r="L908" s="47" t="s">
        <v>5794</v>
      </c>
      <c r="M908" s="33" t="s">
        <v>5774</v>
      </c>
      <c r="N908" s="45"/>
    </row>
    <row r="909" s="6" customFormat="1" ht="115" customHeight="1" spans="1:14">
      <c r="A909" s="30">
        <f>SUBTOTAL(103,$C$7:C909)*1</f>
        <v>873</v>
      </c>
      <c r="B909" s="33" t="s">
        <v>5795</v>
      </c>
      <c r="C909" s="33" t="s">
        <v>5796</v>
      </c>
      <c r="D909" s="34" t="s">
        <v>5797</v>
      </c>
      <c r="E909" s="33" t="s">
        <v>720</v>
      </c>
      <c r="F909" s="33" t="s">
        <v>5798</v>
      </c>
      <c r="G909" s="33" t="s">
        <v>23</v>
      </c>
      <c r="H909" s="35">
        <v>32000</v>
      </c>
      <c r="I909" s="35">
        <v>5000</v>
      </c>
      <c r="J909" s="33" t="s">
        <v>5799</v>
      </c>
      <c r="K909" s="33" t="s">
        <v>5800</v>
      </c>
      <c r="L909" s="47" t="s">
        <v>5794</v>
      </c>
      <c r="M909" s="33" t="s">
        <v>5774</v>
      </c>
      <c r="N909" s="45"/>
    </row>
    <row r="910" s="6" customFormat="1" ht="115" customHeight="1" spans="1:14">
      <c r="A910" s="30">
        <f>SUBTOTAL(103,$C$7:C910)*1</f>
        <v>874</v>
      </c>
      <c r="B910" s="33" t="s">
        <v>5801</v>
      </c>
      <c r="C910" s="33" t="s">
        <v>5802</v>
      </c>
      <c r="D910" s="34" t="s">
        <v>5803</v>
      </c>
      <c r="E910" s="33" t="s">
        <v>720</v>
      </c>
      <c r="F910" s="33" t="s">
        <v>5804</v>
      </c>
      <c r="G910" s="31" t="s">
        <v>70</v>
      </c>
      <c r="H910" s="35">
        <v>26880</v>
      </c>
      <c r="I910" s="35">
        <v>3000</v>
      </c>
      <c r="J910" s="33" t="s">
        <v>5805</v>
      </c>
      <c r="K910" s="33" t="s">
        <v>5806</v>
      </c>
      <c r="L910" s="33" t="s">
        <v>5807</v>
      </c>
      <c r="M910" s="47" t="s">
        <v>5774</v>
      </c>
      <c r="N910" s="45"/>
    </row>
    <row r="911" s="6" customFormat="1" ht="115" customHeight="1" spans="1:14">
      <c r="A911" s="30">
        <f>SUBTOTAL(103,$C$7:C911)*1</f>
        <v>875</v>
      </c>
      <c r="B911" s="33" t="s">
        <v>5808</v>
      </c>
      <c r="C911" s="33" t="s">
        <v>5808</v>
      </c>
      <c r="D911" s="34" t="s">
        <v>5809</v>
      </c>
      <c r="E911" s="33" t="s">
        <v>1217</v>
      </c>
      <c r="F911" s="33" t="s">
        <v>5810</v>
      </c>
      <c r="G911" s="31" t="s">
        <v>30</v>
      </c>
      <c r="H911" s="35">
        <v>156429</v>
      </c>
      <c r="I911" s="35">
        <v>1000</v>
      </c>
      <c r="J911" s="33" t="s">
        <v>5811</v>
      </c>
      <c r="K911" s="33" t="s">
        <v>5812</v>
      </c>
      <c r="L911" s="47" t="s">
        <v>5813</v>
      </c>
      <c r="M911" s="33" t="s">
        <v>5774</v>
      </c>
      <c r="N911" s="45"/>
    </row>
    <row r="912" s="6" customFormat="1" ht="144" customHeight="1" spans="1:14">
      <c r="A912" s="30">
        <f>SUBTOTAL(103,$C$7:C912)*1</f>
        <v>876</v>
      </c>
      <c r="B912" s="33" t="s">
        <v>5814</v>
      </c>
      <c r="C912" s="33" t="s">
        <v>5815</v>
      </c>
      <c r="D912" s="34" t="s">
        <v>5816</v>
      </c>
      <c r="E912" s="33" t="s">
        <v>677</v>
      </c>
      <c r="F912" s="33" t="s">
        <v>5817</v>
      </c>
      <c r="G912" s="31" t="s">
        <v>123</v>
      </c>
      <c r="H912" s="35">
        <v>39792</v>
      </c>
      <c r="I912" s="35">
        <v>10000</v>
      </c>
      <c r="J912" s="33" t="s">
        <v>5818</v>
      </c>
      <c r="K912" s="33" t="s">
        <v>5819</v>
      </c>
      <c r="L912" s="33" t="s">
        <v>5820</v>
      </c>
      <c r="M912" s="33" t="s">
        <v>5774</v>
      </c>
      <c r="N912" s="45"/>
    </row>
    <row r="913" s="6" customFormat="1" ht="115" customHeight="1" spans="1:14">
      <c r="A913" s="30">
        <f>SUBTOTAL(103,$C$7:C913)*1</f>
        <v>877</v>
      </c>
      <c r="B913" s="33" t="s">
        <v>5821</v>
      </c>
      <c r="C913" s="33" t="s">
        <v>5822</v>
      </c>
      <c r="D913" s="34" t="s">
        <v>5823</v>
      </c>
      <c r="E913" s="33" t="s">
        <v>677</v>
      </c>
      <c r="F913" s="33" t="s">
        <v>5824</v>
      </c>
      <c r="G913" s="33" t="s">
        <v>99</v>
      </c>
      <c r="H913" s="35">
        <v>277904</v>
      </c>
      <c r="I913" s="35">
        <v>12000</v>
      </c>
      <c r="J913" s="33" t="s">
        <v>5825</v>
      </c>
      <c r="K913" s="33" t="s">
        <v>5826</v>
      </c>
      <c r="L913" s="47" t="s">
        <v>5827</v>
      </c>
      <c r="M913" s="33" t="s">
        <v>5774</v>
      </c>
      <c r="N913" s="45"/>
    </row>
    <row r="914" s="6" customFormat="1" ht="115" customHeight="1" spans="1:14">
      <c r="A914" s="30">
        <f>SUBTOTAL(103,$C$7:C914)*1</f>
        <v>878</v>
      </c>
      <c r="B914" s="33" t="s">
        <v>5828</v>
      </c>
      <c r="C914" s="33" t="s">
        <v>5829</v>
      </c>
      <c r="D914" s="34" t="s">
        <v>5830</v>
      </c>
      <c r="E914" s="33" t="s">
        <v>1180</v>
      </c>
      <c r="F914" s="33" t="s">
        <v>5831</v>
      </c>
      <c r="G914" s="40" t="s">
        <v>92</v>
      </c>
      <c r="H914" s="35">
        <v>35000</v>
      </c>
      <c r="I914" s="35">
        <v>15000</v>
      </c>
      <c r="J914" s="33" t="s">
        <v>5832</v>
      </c>
      <c r="K914" s="33" t="s">
        <v>5833</v>
      </c>
      <c r="L914" s="33" t="s">
        <v>5834</v>
      </c>
      <c r="M914" s="33" t="s">
        <v>5774</v>
      </c>
      <c r="N914" s="45"/>
    </row>
    <row r="915" s="6" customFormat="1" ht="115" customHeight="1" spans="1:14">
      <c r="A915" s="30">
        <f>SUBTOTAL(103,$C$7:C915)*1</f>
        <v>879</v>
      </c>
      <c r="B915" s="33" t="s">
        <v>5835</v>
      </c>
      <c r="C915" s="33" t="s">
        <v>5835</v>
      </c>
      <c r="D915" s="34" t="s">
        <v>5836</v>
      </c>
      <c r="E915" s="33" t="s">
        <v>791</v>
      </c>
      <c r="F915" s="33" t="s">
        <v>5837</v>
      </c>
      <c r="G915" s="40" t="s">
        <v>92</v>
      </c>
      <c r="H915" s="35">
        <v>75000</v>
      </c>
      <c r="I915" s="35">
        <v>10000</v>
      </c>
      <c r="J915" s="33" t="s">
        <v>5838</v>
      </c>
      <c r="K915" s="33" t="s">
        <v>5839</v>
      </c>
      <c r="L915" s="33" t="s">
        <v>5840</v>
      </c>
      <c r="M915" s="33" t="s">
        <v>5774</v>
      </c>
      <c r="N915" s="45"/>
    </row>
    <row r="916" s="6" customFormat="1" ht="115" customHeight="1" spans="1:14">
      <c r="A916" s="30">
        <f>SUBTOTAL(103,$C$7:C916)*1</f>
        <v>880</v>
      </c>
      <c r="B916" s="33" t="s">
        <v>5841</v>
      </c>
      <c r="C916" s="33" t="s">
        <v>5841</v>
      </c>
      <c r="D916" s="34" t="s">
        <v>5842</v>
      </c>
      <c r="E916" s="33" t="s">
        <v>527</v>
      </c>
      <c r="F916" s="33" t="s">
        <v>5843</v>
      </c>
      <c r="G916" s="40" t="s">
        <v>92</v>
      </c>
      <c r="H916" s="35">
        <v>21000</v>
      </c>
      <c r="I916" s="35">
        <v>6400</v>
      </c>
      <c r="J916" s="40" t="s">
        <v>4556</v>
      </c>
      <c r="K916" s="75" t="s">
        <v>5844</v>
      </c>
      <c r="L916" s="33" t="s">
        <v>5845</v>
      </c>
      <c r="M916" s="33" t="s">
        <v>5774</v>
      </c>
      <c r="N916" s="45"/>
    </row>
    <row r="917" s="6" customFormat="1" ht="115" customHeight="1" spans="1:14">
      <c r="A917" s="30">
        <f>SUBTOTAL(103,$C$7:C917)*1</f>
        <v>881</v>
      </c>
      <c r="B917" s="33" t="s">
        <v>5846</v>
      </c>
      <c r="C917" s="33" t="s">
        <v>5847</v>
      </c>
      <c r="D917" s="34" t="s">
        <v>5848</v>
      </c>
      <c r="E917" s="33" t="s">
        <v>506</v>
      </c>
      <c r="F917" s="33" t="s">
        <v>5849</v>
      </c>
      <c r="G917" s="33" t="s">
        <v>99</v>
      </c>
      <c r="H917" s="35">
        <v>49000</v>
      </c>
      <c r="I917" s="35">
        <v>12000</v>
      </c>
      <c r="J917" s="33" t="s">
        <v>5850</v>
      </c>
      <c r="K917" s="33" t="s">
        <v>5851</v>
      </c>
      <c r="L917" s="47" t="s">
        <v>5852</v>
      </c>
      <c r="M917" s="33" t="s">
        <v>5774</v>
      </c>
      <c r="N917" s="45"/>
    </row>
    <row r="918" s="6" customFormat="1" ht="129" customHeight="1" spans="1:14">
      <c r="A918" s="30">
        <f>SUBTOTAL(103,$C$7:C918)*1</f>
        <v>882</v>
      </c>
      <c r="B918" s="33" t="s">
        <v>5853</v>
      </c>
      <c r="C918" s="33" t="s">
        <v>5854</v>
      </c>
      <c r="D918" s="34" t="s">
        <v>5855</v>
      </c>
      <c r="E918" s="33" t="s">
        <v>668</v>
      </c>
      <c r="F918" s="33" t="s">
        <v>5856</v>
      </c>
      <c r="G918" s="33" t="s">
        <v>92</v>
      </c>
      <c r="H918" s="35">
        <v>60000</v>
      </c>
      <c r="I918" s="35">
        <v>2000</v>
      </c>
      <c r="J918" s="33" t="s">
        <v>5857</v>
      </c>
      <c r="K918" s="33" t="s">
        <v>5858</v>
      </c>
      <c r="L918" s="33" t="s">
        <v>5859</v>
      </c>
      <c r="M918" s="33" t="s">
        <v>5774</v>
      </c>
      <c r="N918" s="45"/>
    </row>
    <row r="919" s="6" customFormat="1" ht="115" customHeight="1" spans="1:14">
      <c r="A919" s="30">
        <f>SUBTOTAL(103,$C$7:C919)*1</f>
        <v>883</v>
      </c>
      <c r="B919" s="33" t="s">
        <v>5860</v>
      </c>
      <c r="C919" s="33" t="s">
        <v>5861</v>
      </c>
      <c r="D919" s="34" t="s">
        <v>5862</v>
      </c>
      <c r="E919" s="33" t="s">
        <v>857</v>
      </c>
      <c r="F919" s="33" t="s">
        <v>5863</v>
      </c>
      <c r="G919" s="33" t="s">
        <v>99</v>
      </c>
      <c r="H919" s="35">
        <v>100000</v>
      </c>
      <c r="I919" s="35">
        <v>3000</v>
      </c>
      <c r="J919" s="33" t="s">
        <v>5864</v>
      </c>
      <c r="K919" s="33" t="s">
        <v>5865</v>
      </c>
      <c r="L919" s="47" t="s">
        <v>5866</v>
      </c>
      <c r="M919" s="33" t="s">
        <v>5774</v>
      </c>
      <c r="N919" s="45"/>
    </row>
    <row r="920" s="6" customFormat="1" ht="115" customHeight="1" spans="1:14">
      <c r="A920" s="30">
        <f>SUBTOTAL(103,$C$7:C920)*1</f>
        <v>884</v>
      </c>
      <c r="B920" s="33" t="s">
        <v>5867</v>
      </c>
      <c r="C920" s="33" t="s">
        <v>5868</v>
      </c>
      <c r="D920" s="34" t="s">
        <v>5869</v>
      </c>
      <c r="E920" s="33" t="s">
        <v>857</v>
      </c>
      <c r="F920" s="33" t="s">
        <v>5870</v>
      </c>
      <c r="G920" s="31" t="s">
        <v>30</v>
      </c>
      <c r="H920" s="35">
        <v>20000</v>
      </c>
      <c r="I920" s="35">
        <v>2000</v>
      </c>
      <c r="J920" s="33" t="s">
        <v>5871</v>
      </c>
      <c r="K920" s="33" t="s">
        <v>5872</v>
      </c>
      <c r="L920" s="47" t="s">
        <v>5873</v>
      </c>
      <c r="M920" s="33" t="s">
        <v>5774</v>
      </c>
      <c r="N920" s="45"/>
    </row>
    <row r="921" s="6" customFormat="1" ht="115" customHeight="1" spans="1:14">
      <c r="A921" s="30">
        <f>SUBTOTAL(103,$C$7:C921)*1</f>
        <v>885</v>
      </c>
      <c r="B921" s="33" t="s">
        <v>5874</v>
      </c>
      <c r="C921" s="33" t="s">
        <v>5875</v>
      </c>
      <c r="D921" s="34" t="s">
        <v>5876</v>
      </c>
      <c r="E921" s="33" t="s">
        <v>573</v>
      </c>
      <c r="F921" s="33" t="s">
        <v>5877</v>
      </c>
      <c r="G921" s="40" t="s">
        <v>70</v>
      </c>
      <c r="H921" s="35">
        <v>44480.8</v>
      </c>
      <c r="I921" s="35">
        <v>10000</v>
      </c>
      <c r="J921" s="33" t="s">
        <v>5878</v>
      </c>
      <c r="K921" s="75" t="s">
        <v>5879</v>
      </c>
      <c r="L921" s="33" t="s">
        <v>5880</v>
      </c>
      <c r="M921" s="33" t="s">
        <v>5774</v>
      </c>
      <c r="N921" s="45"/>
    </row>
    <row r="922" s="6" customFormat="1" ht="115" customHeight="1" spans="1:14">
      <c r="A922" s="30">
        <f>SUBTOTAL(103,$C$7:C922)*1</f>
        <v>886</v>
      </c>
      <c r="B922" s="33" t="s">
        <v>5881</v>
      </c>
      <c r="C922" s="33" t="s">
        <v>5882</v>
      </c>
      <c r="D922" s="34" t="s">
        <v>5883</v>
      </c>
      <c r="E922" s="33" t="s">
        <v>573</v>
      </c>
      <c r="F922" s="33" t="s">
        <v>5884</v>
      </c>
      <c r="G922" s="33" t="s">
        <v>70</v>
      </c>
      <c r="H922" s="35">
        <v>26170.71</v>
      </c>
      <c r="I922" s="35">
        <v>1000</v>
      </c>
      <c r="J922" s="33" t="s">
        <v>5885</v>
      </c>
      <c r="K922" s="33" t="s">
        <v>5886</v>
      </c>
      <c r="L922" s="33" t="s">
        <v>5887</v>
      </c>
      <c r="M922" s="33" t="s">
        <v>5774</v>
      </c>
      <c r="N922" s="45"/>
    </row>
    <row r="923" s="6" customFormat="1" ht="115" customHeight="1" spans="1:14">
      <c r="A923" s="30">
        <f>SUBTOTAL(103,$C$7:C923)*1</f>
        <v>887</v>
      </c>
      <c r="B923" s="33" t="s">
        <v>5888</v>
      </c>
      <c r="C923" s="33" t="s">
        <v>5889</v>
      </c>
      <c r="D923" s="34" t="s">
        <v>5890</v>
      </c>
      <c r="E923" s="33" t="s">
        <v>489</v>
      </c>
      <c r="F923" s="33" t="s">
        <v>5891</v>
      </c>
      <c r="G923" s="31" t="s">
        <v>99</v>
      </c>
      <c r="H923" s="35">
        <v>285764</v>
      </c>
      <c r="I923" s="35">
        <v>130000</v>
      </c>
      <c r="J923" s="33" t="s">
        <v>5892</v>
      </c>
      <c r="K923" s="33" t="s">
        <v>5893</v>
      </c>
      <c r="L923" s="47" t="s">
        <v>5894</v>
      </c>
      <c r="M923" s="33" t="s">
        <v>5774</v>
      </c>
      <c r="N923" s="45"/>
    </row>
    <row r="924" s="6" customFormat="1" ht="115" customHeight="1" spans="1:14">
      <c r="A924" s="30">
        <f>SUBTOTAL(103,$C$7:C924)*1</f>
        <v>888</v>
      </c>
      <c r="B924" s="33" t="s">
        <v>5895</v>
      </c>
      <c r="C924" s="33" t="s">
        <v>5896</v>
      </c>
      <c r="D924" s="34" t="s">
        <v>5897</v>
      </c>
      <c r="E924" s="33" t="s">
        <v>489</v>
      </c>
      <c r="F924" s="33" t="s">
        <v>5898</v>
      </c>
      <c r="G924" s="33" t="s">
        <v>70</v>
      </c>
      <c r="H924" s="35">
        <v>11365</v>
      </c>
      <c r="I924" s="35">
        <v>3000</v>
      </c>
      <c r="J924" s="33" t="s">
        <v>5899</v>
      </c>
      <c r="K924" s="33" t="s">
        <v>5900</v>
      </c>
      <c r="L924" s="33" t="s">
        <v>5901</v>
      </c>
      <c r="M924" s="33" t="s">
        <v>5774</v>
      </c>
      <c r="N924" s="45"/>
    </row>
    <row r="925" s="6" customFormat="1" ht="115" customHeight="1" spans="1:14">
      <c r="A925" s="30">
        <f>SUBTOTAL(103,$C$7:C925)*1</f>
        <v>889</v>
      </c>
      <c r="B925" s="33" t="s">
        <v>5902</v>
      </c>
      <c r="C925" s="33" t="s">
        <v>5903</v>
      </c>
      <c r="D925" s="34" t="s">
        <v>5904</v>
      </c>
      <c r="E925" s="33" t="s">
        <v>489</v>
      </c>
      <c r="F925" s="33" t="s">
        <v>5905</v>
      </c>
      <c r="G925" s="31" t="s">
        <v>99</v>
      </c>
      <c r="H925" s="35">
        <v>49036</v>
      </c>
      <c r="I925" s="35">
        <v>10000</v>
      </c>
      <c r="J925" s="33" t="s">
        <v>5906</v>
      </c>
      <c r="K925" s="33" t="s">
        <v>5907</v>
      </c>
      <c r="L925" s="47" t="s">
        <v>5908</v>
      </c>
      <c r="M925" s="33" t="s">
        <v>5774</v>
      </c>
      <c r="N925" s="45"/>
    </row>
    <row r="926" s="6" customFormat="1" ht="115" customHeight="1" spans="1:14">
      <c r="A926" s="30">
        <f>SUBTOTAL(103,$C$7:C926)*1</f>
        <v>890</v>
      </c>
      <c r="B926" s="33" t="s">
        <v>5909</v>
      </c>
      <c r="C926" s="33" t="s">
        <v>5910</v>
      </c>
      <c r="D926" s="34" t="s">
        <v>5911</v>
      </c>
      <c r="E926" s="33" t="s">
        <v>489</v>
      </c>
      <c r="F926" s="33" t="s">
        <v>5912</v>
      </c>
      <c r="G926" s="33" t="s">
        <v>43</v>
      </c>
      <c r="H926" s="35">
        <v>32283</v>
      </c>
      <c r="I926" s="35">
        <v>5000</v>
      </c>
      <c r="J926" s="33" t="s">
        <v>5913</v>
      </c>
      <c r="K926" s="33" t="s">
        <v>5914</v>
      </c>
      <c r="L926" s="47" t="s">
        <v>5915</v>
      </c>
      <c r="M926" s="33" t="s">
        <v>5774</v>
      </c>
      <c r="N926" s="45"/>
    </row>
    <row r="927" s="6" customFormat="1" ht="130" customHeight="1" spans="1:14">
      <c r="A927" s="30">
        <f>SUBTOTAL(103,$C$7:C927)*1</f>
        <v>891</v>
      </c>
      <c r="B927" s="33" t="s">
        <v>5916</v>
      </c>
      <c r="C927" s="33" t="s">
        <v>5917</v>
      </c>
      <c r="D927" s="34" t="s">
        <v>5918</v>
      </c>
      <c r="E927" s="33" t="s">
        <v>489</v>
      </c>
      <c r="F927" s="33" t="s">
        <v>5919</v>
      </c>
      <c r="G927" s="33" t="s">
        <v>30</v>
      </c>
      <c r="H927" s="35">
        <v>207000</v>
      </c>
      <c r="I927" s="35">
        <v>40000</v>
      </c>
      <c r="J927" s="33" t="s">
        <v>5920</v>
      </c>
      <c r="K927" s="33" t="s">
        <v>5921</v>
      </c>
      <c r="L927" s="47" t="s">
        <v>5922</v>
      </c>
      <c r="M927" s="33" t="s">
        <v>5774</v>
      </c>
      <c r="N927" s="45"/>
    </row>
    <row r="928" s="6" customFormat="1" ht="141" customHeight="1" spans="1:14">
      <c r="A928" s="30">
        <f>SUBTOTAL(103,$C$7:C928)*1</f>
        <v>892</v>
      </c>
      <c r="B928" s="33" t="s">
        <v>5923</v>
      </c>
      <c r="C928" s="33" t="s">
        <v>5924</v>
      </c>
      <c r="D928" s="34" t="s">
        <v>5925</v>
      </c>
      <c r="E928" s="33" t="s">
        <v>489</v>
      </c>
      <c r="F928" s="33" t="s">
        <v>5926</v>
      </c>
      <c r="G928" s="33" t="s">
        <v>43</v>
      </c>
      <c r="H928" s="35">
        <v>44337</v>
      </c>
      <c r="I928" s="35">
        <v>1400</v>
      </c>
      <c r="J928" s="33" t="s">
        <v>5927</v>
      </c>
      <c r="K928" s="33" t="s">
        <v>5928</v>
      </c>
      <c r="L928" s="47" t="s">
        <v>5929</v>
      </c>
      <c r="M928" s="33" t="s">
        <v>5774</v>
      </c>
      <c r="N928" s="45"/>
    </row>
    <row r="929" s="6" customFormat="1" ht="115" customHeight="1" spans="1:14">
      <c r="A929" s="30">
        <f>SUBTOTAL(103,$C$7:C929)*1</f>
        <v>893</v>
      </c>
      <c r="B929" s="33" t="s">
        <v>5930</v>
      </c>
      <c r="C929" s="33" t="s">
        <v>5931</v>
      </c>
      <c r="D929" s="34" t="s">
        <v>5932</v>
      </c>
      <c r="E929" s="33" t="s">
        <v>643</v>
      </c>
      <c r="F929" s="33" t="s">
        <v>5933</v>
      </c>
      <c r="G929" s="40" t="s">
        <v>70</v>
      </c>
      <c r="H929" s="35">
        <v>29300</v>
      </c>
      <c r="I929" s="35">
        <v>9236</v>
      </c>
      <c r="J929" s="33" t="s">
        <v>5934</v>
      </c>
      <c r="K929" s="33" t="s">
        <v>5935</v>
      </c>
      <c r="L929" s="33" t="s">
        <v>5894</v>
      </c>
      <c r="M929" s="33" t="s">
        <v>5774</v>
      </c>
      <c r="N929" s="45"/>
    </row>
    <row r="930" s="6" customFormat="1" ht="115" customHeight="1" spans="1:14">
      <c r="A930" s="30">
        <f>SUBTOTAL(103,$C$7:C930)*1</f>
        <v>894</v>
      </c>
      <c r="B930" s="33" t="s">
        <v>5936</v>
      </c>
      <c r="C930" s="33" t="s">
        <v>5937</v>
      </c>
      <c r="D930" s="34" t="s">
        <v>5938</v>
      </c>
      <c r="E930" s="33" t="s">
        <v>643</v>
      </c>
      <c r="F930" s="33" t="s">
        <v>5939</v>
      </c>
      <c r="G930" s="40" t="s">
        <v>92</v>
      </c>
      <c r="H930" s="35">
        <v>45270</v>
      </c>
      <c r="I930" s="35">
        <v>10000</v>
      </c>
      <c r="J930" s="33" t="s">
        <v>5940</v>
      </c>
      <c r="K930" s="33" t="s">
        <v>5941</v>
      </c>
      <c r="L930" s="33" t="s">
        <v>5942</v>
      </c>
      <c r="M930" s="33" t="s">
        <v>5774</v>
      </c>
      <c r="N930" s="45"/>
    </row>
    <row r="931" s="6" customFormat="1" ht="115" customHeight="1" spans="1:14">
      <c r="A931" s="30">
        <f>SUBTOTAL(103,$C$7:C931)*1</f>
        <v>895</v>
      </c>
      <c r="B931" s="33" t="s">
        <v>5943</v>
      </c>
      <c r="C931" s="33" t="s">
        <v>5944</v>
      </c>
      <c r="D931" s="34" t="s">
        <v>5945</v>
      </c>
      <c r="E931" s="33" t="s">
        <v>791</v>
      </c>
      <c r="F931" s="33" t="s">
        <v>5946</v>
      </c>
      <c r="G931" s="40" t="s">
        <v>70</v>
      </c>
      <c r="H931" s="35">
        <v>49851</v>
      </c>
      <c r="I931" s="35">
        <v>5000</v>
      </c>
      <c r="J931" s="33" t="s">
        <v>5947</v>
      </c>
      <c r="K931" s="33" t="s">
        <v>5948</v>
      </c>
      <c r="L931" s="33" t="s">
        <v>5949</v>
      </c>
      <c r="M931" s="33" t="s">
        <v>5774</v>
      </c>
      <c r="N931" s="45"/>
    </row>
    <row r="932" s="6" customFormat="1" ht="115" customHeight="1" spans="1:14">
      <c r="A932" s="30">
        <f>SUBTOTAL(103,$C$7:C932)*1</f>
        <v>896</v>
      </c>
      <c r="B932" s="33" t="s">
        <v>5950</v>
      </c>
      <c r="C932" s="33" t="s">
        <v>5951</v>
      </c>
      <c r="D932" s="34" t="s">
        <v>5952</v>
      </c>
      <c r="E932" s="33" t="s">
        <v>564</v>
      </c>
      <c r="F932" s="33" t="s">
        <v>5953</v>
      </c>
      <c r="G932" s="40" t="s">
        <v>123</v>
      </c>
      <c r="H932" s="35">
        <v>30000</v>
      </c>
      <c r="I932" s="35">
        <v>1000</v>
      </c>
      <c r="J932" s="33" t="s">
        <v>5954</v>
      </c>
      <c r="K932" s="75" t="s">
        <v>5955</v>
      </c>
      <c r="L932" s="33" t="s">
        <v>5956</v>
      </c>
      <c r="M932" s="33" t="s">
        <v>5774</v>
      </c>
      <c r="N932" s="45"/>
    </row>
    <row r="933" s="6" customFormat="1" ht="115" customHeight="1" spans="1:14">
      <c r="A933" s="30">
        <f>SUBTOTAL(103,$C$7:C933)*1</f>
        <v>897</v>
      </c>
      <c r="B933" s="33" t="s">
        <v>5957</v>
      </c>
      <c r="C933" s="33" t="s">
        <v>5958</v>
      </c>
      <c r="D933" s="34" t="s">
        <v>5959</v>
      </c>
      <c r="E933" s="33" t="s">
        <v>564</v>
      </c>
      <c r="F933" s="33" t="s">
        <v>5960</v>
      </c>
      <c r="G933" s="33" t="s">
        <v>30</v>
      </c>
      <c r="H933" s="35">
        <v>63000</v>
      </c>
      <c r="I933" s="35">
        <v>4000</v>
      </c>
      <c r="J933" s="33" t="s">
        <v>5961</v>
      </c>
      <c r="K933" s="33" t="s">
        <v>5962</v>
      </c>
      <c r="L933" s="47" t="s">
        <v>5963</v>
      </c>
      <c r="M933" s="33" t="s">
        <v>5774</v>
      </c>
      <c r="N933" s="45"/>
    </row>
    <row r="934" s="6" customFormat="1" ht="115" customHeight="1" spans="1:14">
      <c r="A934" s="30">
        <f>SUBTOTAL(103,$C$7:C934)*1</f>
        <v>898</v>
      </c>
      <c r="B934" s="33" t="s">
        <v>5964</v>
      </c>
      <c r="C934" s="33" t="s">
        <v>5965</v>
      </c>
      <c r="D934" s="34" t="s">
        <v>5966</v>
      </c>
      <c r="E934" s="33" t="s">
        <v>564</v>
      </c>
      <c r="F934" s="33" t="s">
        <v>5967</v>
      </c>
      <c r="G934" s="33" t="s">
        <v>30</v>
      </c>
      <c r="H934" s="35">
        <v>70953</v>
      </c>
      <c r="I934" s="35">
        <v>5000</v>
      </c>
      <c r="J934" s="33" t="s">
        <v>5968</v>
      </c>
      <c r="K934" s="33" t="s">
        <v>5969</v>
      </c>
      <c r="L934" s="47" t="s">
        <v>5970</v>
      </c>
      <c r="M934" s="33" t="s">
        <v>5774</v>
      </c>
      <c r="N934" s="45"/>
    </row>
    <row r="935" s="6" customFormat="1" ht="133" customHeight="1" spans="1:14">
      <c r="A935" s="30">
        <f>SUBTOTAL(103,$C$7:C935)*1</f>
        <v>899</v>
      </c>
      <c r="B935" s="33" t="s">
        <v>5971</v>
      </c>
      <c r="C935" s="33" t="s">
        <v>5972</v>
      </c>
      <c r="D935" s="34" t="s">
        <v>5973</v>
      </c>
      <c r="E935" s="33" t="s">
        <v>564</v>
      </c>
      <c r="F935" s="33" t="s">
        <v>5974</v>
      </c>
      <c r="G935" s="33" t="s">
        <v>1849</v>
      </c>
      <c r="H935" s="35">
        <v>50000</v>
      </c>
      <c r="I935" s="35">
        <v>1000</v>
      </c>
      <c r="J935" s="33" t="s">
        <v>5975</v>
      </c>
      <c r="K935" s="33" t="s">
        <v>5976</v>
      </c>
      <c r="L935" s="47" t="s">
        <v>5977</v>
      </c>
      <c r="M935" s="33" t="s">
        <v>5774</v>
      </c>
      <c r="N935" s="45"/>
    </row>
    <row r="936" s="6" customFormat="1" ht="115" customHeight="1" spans="1:14">
      <c r="A936" s="30">
        <f>SUBTOTAL(103,$C$7:C936)*1</f>
        <v>900</v>
      </c>
      <c r="B936" s="33" t="s">
        <v>5978</v>
      </c>
      <c r="C936" s="33" t="s">
        <v>5979</v>
      </c>
      <c r="D936" s="34" t="s">
        <v>5980</v>
      </c>
      <c r="E936" s="33" t="s">
        <v>303</v>
      </c>
      <c r="F936" s="33" t="s">
        <v>5981</v>
      </c>
      <c r="G936" s="40" t="s">
        <v>70</v>
      </c>
      <c r="H936" s="35">
        <v>19000</v>
      </c>
      <c r="I936" s="35">
        <v>3000</v>
      </c>
      <c r="J936" s="76" t="s">
        <v>298</v>
      </c>
      <c r="K936" s="76" t="s">
        <v>5982</v>
      </c>
      <c r="L936" s="33" t="s">
        <v>5983</v>
      </c>
      <c r="M936" s="33" t="s">
        <v>5774</v>
      </c>
      <c r="N936" s="45"/>
    </row>
    <row r="937" s="6" customFormat="1" ht="115" customHeight="1" spans="1:14">
      <c r="A937" s="30">
        <f>SUBTOTAL(103,$C$7:C937)*1</f>
        <v>901</v>
      </c>
      <c r="B937" s="33" t="s">
        <v>5984</v>
      </c>
      <c r="C937" s="33" t="s">
        <v>5985</v>
      </c>
      <c r="D937" s="34" t="s">
        <v>5986</v>
      </c>
      <c r="E937" s="33" t="s">
        <v>303</v>
      </c>
      <c r="F937" s="33" t="s">
        <v>5987</v>
      </c>
      <c r="G937" s="33" t="s">
        <v>43</v>
      </c>
      <c r="H937" s="35">
        <v>2389200</v>
      </c>
      <c r="I937" s="35">
        <v>540000</v>
      </c>
      <c r="J937" s="33" t="s">
        <v>5988</v>
      </c>
      <c r="K937" s="33" t="s">
        <v>1695</v>
      </c>
      <c r="L937" s="47" t="s">
        <v>5989</v>
      </c>
      <c r="M937" s="33" t="s">
        <v>5774</v>
      </c>
      <c r="N937" s="45"/>
    </row>
    <row r="938" s="6" customFormat="1" ht="159" customHeight="1" spans="1:14">
      <c r="A938" s="30">
        <f>SUBTOTAL(103,$C$7:C938)*1</f>
        <v>902</v>
      </c>
      <c r="B938" s="33" t="s">
        <v>5990</v>
      </c>
      <c r="C938" s="33" t="s">
        <v>5991</v>
      </c>
      <c r="D938" s="34" t="s">
        <v>5992</v>
      </c>
      <c r="E938" s="33" t="s">
        <v>617</v>
      </c>
      <c r="F938" s="33" t="s">
        <v>5993</v>
      </c>
      <c r="G938" s="33" t="s">
        <v>70</v>
      </c>
      <c r="H938" s="35">
        <v>28390</v>
      </c>
      <c r="I938" s="35">
        <v>5000</v>
      </c>
      <c r="J938" s="40" t="s">
        <v>5994</v>
      </c>
      <c r="K938" s="75" t="s">
        <v>5995</v>
      </c>
      <c r="L938" s="33" t="s">
        <v>5996</v>
      </c>
      <c r="M938" s="33" t="s">
        <v>5774</v>
      </c>
      <c r="N938" s="45"/>
    </row>
    <row r="939" s="6" customFormat="1" ht="140" customHeight="1" spans="1:14">
      <c r="A939" s="30">
        <f>SUBTOTAL(103,$C$7:C939)*1</f>
        <v>903</v>
      </c>
      <c r="B939" s="33" t="s">
        <v>5997</v>
      </c>
      <c r="C939" s="33" t="s">
        <v>5998</v>
      </c>
      <c r="D939" s="34" t="s">
        <v>5999</v>
      </c>
      <c r="E939" s="33" t="s">
        <v>506</v>
      </c>
      <c r="F939" s="33" t="s">
        <v>6000</v>
      </c>
      <c r="G939" s="33" t="s">
        <v>30</v>
      </c>
      <c r="H939" s="35">
        <v>55099</v>
      </c>
      <c r="I939" s="35">
        <v>5000</v>
      </c>
      <c r="J939" s="33" t="s">
        <v>6001</v>
      </c>
      <c r="K939" s="33" t="s">
        <v>6002</v>
      </c>
      <c r="L939" s="47" t="s">
        <v>5894</v>
      </c>
      <c r="M939" s="33" t="s">
        <v>5774</v>
      </c>
      <c r="N939" s="45"/>
    </row>
    <row r="940" s="6" customFormat="1" ht="155" customHeight="1" spans="1:14">
      <c r="A940" s="30">
        <f>SUBTOTAL(103,$C$7:C940)*1</f>
        <v>904</v>
      </c>
      <c r="B940" s="33" t="s">
        <v>6003</v>
      </c>
      <c r="C940" s="33" t="s">
        <v>6004</v>
      </c>
      <c r="D940" s="34" t="s">
        <v>6005</v>
      </c>
      <c r="E940" s="33" t="s">
        <v>489</v>
      </c>
      <c r="F940" s="33" t="s">
        <v>6006</v>
      </c>
      <c r="G940" s="33" t="s">
        <v>70</v>
      </c>
      <c r="H940" s="35">
        <v>111069</v>
      </c>
      <c r="I940" s="35">
        <v>50000</v>
      </c>
      <c r="J940" s="33" t="s">
        <v>6007</v>
      </c>
      <c r="K940" s="33" t="s">
        <v>6008</v>
      </c>
      <c r="L940" s="33" t="s">
        <v>6009</v>
      </c>
      <c r="M940" s="33" t="s">
        <v>5774</v>
      </c>
      <c r="N940" s="45"/>
    </row>
    <row r="941" s="6" customFormat="1" ht="212" customHeight="1" spans="1:14">
      <c r="A941" s="30">
        <f>SUBTOTAL(103,$C$7:C941)*1</f>
        <v>905</v>
      </c>
      <c r="B941" s="33" t="s">
        <v>6010</v>
      </c>
      <c r="C941" s="33" t="s">
        <v>6011</v>
      </c>
      <c r="D941" s="34" t="s">
        <v>6012</v>
      </c>
      <c r="E941" s="33" t="s">
        <v>489</v>
      </c>
      <c r="F941" s="33" t="s">
        <v>6013</v>
      </c>
      <c r="G941" s="33" t="s">
        <v>99</v>
      </c>
      <c r="H941" s="35">
        <v>39694</v>
      </c>
      <c r="I941" s="35">
        <v>5000</v>
      </c>
      <c r="J941" s="33" t="s">
        <v>6014</v>
      </c>
      <c r="K941" s="33" t="s">
        <v>6015</v>
      </c>
      <c r="L941" s="47" t="s">
        <v>6016</v>
      </c>
      <c r="M941" s="33" t="s">
        <v>5774</v>
      </c>
      <c r="N941" s="45"/>
    </row>
    <row r="942" s="6" customFormat="1" ht="115" customHeight="1" spans="1:14">
      <c r="A942" s="30">
        <f>SUBTOTAL(103,$C$7:C942)*1</f>
        <v>906</v>
      </c>
      <c r="B942" s="33" t="s">
        <v>6017</v>
      </c>
      <c r="C942" s="33" t="s">
        <v>6018</v>
      </c>
      <c r="D942" s="34" t="s">
        <v>6019</v>
      </c>
      <c r="E942" s="33" t="s">
        <v>489</v>
      </c>
      <c r="F942" s="33" t="s">
        <v>6020</v>
      </c>
      <c r="G942" s="33" t="s">
        <v>30</v>
      </c>
      <c r="H942" s="35">
        <v>15000</v>
      </c>
      <c r="I942" s="35">
        <v>3000</v>
      </c>
      <c r="J942" s="33" t="s">
        <v>6021</v>
      </c>
      <c r="K942" s="33" t="s">
        <v>6022</v>
      </c>
      <c r="L942" s="47" t="s">
        <v>6023</v>
      </c>
      <c r="M942" s="33" t="s">
        <v>5774</v>
      </c>
      <c r="N942" s="45"/>
    </row>
    <row r="943" s="6" customFormat="1" ht="115" customHeight="1" spans="1:14">
      <c r="A943" s="30">
        <f>SUBTOTAL(103,$C$7:C943)*1</f>
        <v>907</v>
      </c>
      <c r="B943" s="33" t="s">
        <v>6024</v>
      </c>
      <c r="C943" s="33" t="s">
        <v>6025</v>
      </c>
      <c r="D943" s="34" t="s">
        <v>6026</v>
      </c>
      <c r="E943" s="33" t="s">
        <v>489</v>
      </c>
      <c r="F943" s="33" t="s">
        <v>6027</v>
      </c>
      <c r="G943" s="33" t="s">
        <v>43</v>
      </c>
      <c r="H943" s="35">
        <v>44496</v>
      </c>
      <c r="I943" s="35">
        <v>3000</v>
      </c>
      <c r="J943" s="33" t="s">
        <v>6028</v>
      </c>
      <c r="K943" s="33" t="s">
        <v>6029</v>
      </c>
      <c r="L943" s="47" t="s">
        <v>6030</v>
      </c>
      <c r="M943" s="33" t="s">
        <v>5774</v>
      </c>
      <c r="N943" s="45"/>
    </row>
    <row r="944" s="6" customFormat="1" ht="115" customHeight="1" spans="1:14">
      <c r="A944" s="30">
        <f>SUBTOTAL(103,$C$7:C944)*1</f>
        <v>908</v>
      </c>
      <c r="B944" s="33" t="s">
        <v>6031</v>
      </c>
      <c r="C944" s="33" t="s">
        <v>6032</v>
      </c>
      <c r="D944" s="34" t="s">
        <v>6033</v>
      </c>
      <c r="E944" s="33" t="s">
        <v>489</v>
      </c>
      <c r="F944" s="33" t="s">
        <v>6034</v>
      </c>
      <c r="G944" s="33" t="s">
        <v>30</v>
      </c>
      <c r="H944" s="35">
        <v>24000</v>
      </c>
      <c r="I944" s="35">
        <v>5000</v>
      </c>
      <c r="J944" s="33" t="s">
        <v>6035</v>
      </c>
      <c r="K944" s="33" t="s">
        <v>6036</v>
      </c>
      <c r="L944" s="47" t="s">
        <v>6030</v>
      </c>
      <c r="M944" s="33" t="s">
        <v>5774</v>
      </c>
      <c r="N944" s="45"/>
    </row>
    <row r="945" s="6" customFormat="1" ht="115" customHeight="1" spans="1:14">
      <c r="A945" s="30">
        <f>SUBTOTAL(103,$C$7:C945)*1</f>
        <v>909</v>
      </c>
      <c r="B945" s="33" t="s">
        <v>6037</v>
      </c>
      <c r="C945" s="33" t="s">
        <v>6038</v>
      </c>
      <c r="D945" s="34" t="s">
        <v>6039</v>
      </c>
      <c r="E945" s="33" t="s">
        <v>489</v>
      </c>
      <c r="F945" s="33" t="s">
        <v>6040</v>
      </c>
      <c r="G945" s="33" t="s">
        <v>43</v>
      </c>
      <c r="H945" s="35">
        <v>85817</v>
      </c>
      <c r="I945" s="35">
        <v>8000</v>
      </c>
      <c r="J945" s="33" t="s">
        <v>6041</v>
      </c>
      <c r="K945" s="33" t="s">
        <v>6042</v>
      </c>
      <c r="L945" s="47" t="s">
        <v>6043</v>
      </c>
      <c r="M945" s="33" t="s">
        <v>5774</v>
      </c>
      <c r="N945" s="45"/>
    </row>
    <row r="946" s="6" customFormat="1" ht="115" customHeight="1" spans="1:14">
      <c r="A946" s="30">
        <f>SUBTOTAL(103,$C$7:C946)*1</f>
        <v>910</v>
      </c>
      <c r="B946" s="33" t="s">
        <v>6044</v>
      </c>
      <c r="C946" s="33" t="s">
        <v>6045</v>
      </c>
      <c r="D946" s="34" t="s">
        <v>6046</v>
      </c>
      <c r="E946" s="33" t="s">
        <v>1400</v>
      </c>
      <c r="F946" s="33" t="s">
        <v>6047</v>
      </c>
      <c r="G946" s="33" t="s">
        <v>99</v>
      </c>
      <c r="H946" s="35">
        <v>12000</v>
      </c>
      <c r="I946" s="35">
        <v>2000</v>
      </c>
      <c r="J946" s="33" t="s">
        <v>6048</v>
      </c>
      <c r="K946" s="33" t="s">
        <v>6049</v>
      </c>
      <c r="L946" s="47" t="s">
        <v>5794</v>
      </c>
      <c r="M946" s="33" t="s">
        <v>5774</v>
      </c>
      <c r="N946" s="45"/>
    </row>
    <row r="947" s="6" customFormat="1" ht="115" customHeight="1" spans="1:14">
      <c r="A947" s="30">
        <f>SUBTOTAL(103,$C$7:C947)*1</f>
        <v>911</v>
      </c>
      <c r="B947" s="33" t="s">
        <v>6050</v>
      </c>
      <c r="C947" s="33" t="s">
        <v>6051</v>
      </c>
      <c r="D947" s="34" t="s">
        <v>6052</v>
      </c>
      <c r="E947" s="33" t="s">
        <v>1400</v>
      </c>
      <c r="F947" s="33" t="s">
        <v>6053</v>
      </c>
      <c r="G947" s="33" t="s">
        <v>99</v>
      </c>
      <c r="H947" s="35">
        <v>60000</v>
      </c>
      <c r="I947" s="35">
        <v>5000</v>
      </c>
      <c r="J947" s="33" t="s">
        <v>6054</v>
      </c>
      <c r="K947" s="33" t="s">
        <v>6055</v>
      </c>
      <c r="L947" s="47" t="s">
        <v>6056</v>
      </c>
      <c r="M947" s="33" t="s">
        <v>5774</v>
      </c>
      <c r="N947" s="45"/>
    </row>
    <row r="948" s="6" customFormat="1" ht="49" customHeight="1" spans="1:14">
      <c r="A948" s="25" t="s">
        <v>6057</v>
      </c>
      <c r="B948" s="26"/>
      <c r="C948" s="27"/>
      <c r="D948" s="28">
        <f>COUNTA(A949:A993)</f>
        <v>45</v>
      </c>
      <c r="E948" s="29"/>
      <c r="F948" s="29"/>
      <c r="G948" s="53"/>
      <c r="H948" s="24">
        <f>SUM(H949:H993)</f>
        <v>4161765.9</v>
      </c>
      <c r="I948" s="24">
        <f>SUM(I949:I993)</f>
        <v>353700</v>
      </c>
      <c r="J948" s="33"/>
      <c r="K948" s="33"/>
      <c r="L948" s="33"/>
      <c r="M948" s="33"/>
      <c r="N948" s="45"/>
    </row>
    <row r="949" s="6" customFormat="1" ht="115" customHeight="1" spans="1:14">
      <c r="A949" s="30">
        <f>SUBTOTAL(103,$C$7:C949)*1</f>
        <v>912</v>
      </c>
      <c r="B949" s="33" t="s">
        <v>6058</v>
      </c>
      <c r="C949" s="33" t="s">
        <v>6059</v>
      </c>
      <c r="D949" s="34" t="s">
        <v>6060</v>
      </c>
      <c r="E949" s="33" t="s">
        <v>1449</v>
      </c>
      <c r="F949" s="33" t="s">
        <v>6061</v>
      </c>
      <c r="G949" s="31" t="s">
        <v>123</v>
      </c>
      <c r="H949" s="35">
        <v>180000</v>
      </c>
      <c r="I949" s="35">
        <v>8000</v>
      </c>
      <c r="J949" s="33" t="s">
        <v>6062</v>
      </c>
      <c r="K949" s="33" t="s">
        <v>6063</v>
      </c>
      <c r="L949" s="33" t="s">
        <v>6064</v>
      </c>
      <c r="M949" s="33" t="s">
        <v>6057</v>
      </c>
      <c r="N949" s="45"/>
    </row>
    <row r="950" s="6" customFormat="1" ht="115" customHeight="1" spans="1:14">
      <c r="A950" s="30">
        <f>SUBTOTAL(103,$C$7:C950)*1</f>
        <v>913</v>
      </c>
      <c r="B950" s="33" t="s">
        <v>6065</v>
      </c>
      <c r="C950" s="33" t="s">
        <v>6066</v>
      </c>
      <c r="D950" s="34" t="s">
        <v>6067</v>
      </c>
      <c r="E950" s="33" t="s">
        <v>1449</v>
      </c>
      <c r="F950" s="33" t="s">
        <v>6068</v>
      </c>
      <c r="G950" s="40" t="s">
        <v>70</v>
      </c>
      <c r="H950" s="35">
        <v>30000</v>
      </c>
      <c r="I950" s="35">
        <v>8000</v>
      </c>
      <c r="J950" s="33" t="s">
        <v>6069</v>
      </c>
      <c r="K950" s="33" t="s">
        <v>6070</v>
      </c>
      <c r="L950" s="33" t="s">
        <v>6071</v>
      </c>
      <c r="M950" s="33" t="s">
        <v>6057</v>
      </c>
      <c r="N950" s="45"/>
    </row>
    <row r="951" s="6" customFormat="1" ht="115" customHeight="1" spans="1:14">
      <c r="A951" s="30">
        <f>SUBTOTAL(103,$C$7:C951)*1</f>
        <v>914</v>
      </c>
      <c r="B951" s="33" t="s">
        <v>6072</v>
      </c>
      <c r="C951" s="33" t="s">
        <v>6073</v>
      </c>
      <c r="D951" s="34" t="s">
        <v>6074</v>
      </c>
      <c r="E951" s="33" t="s">
        <v>1449</v>
      </c>
      <c r="F951" s="33" t="s">
        <v>6075</v>
      </c>
      <c r="G951" s="33" t="s">
        <v>92</v>
      </c>
      <c r="H951" s="35">
        <v>62000</v>
      </c>
      <c r="I951" s="35">
        <v>500</v>
      </c>
      <c r="J951" s="33" t="s">
        <v>6076</v>
      </c>
      <c r="K951" s="33" t="s">
        <v>6077</v>
      </c>
      <c r="L951" s="33" t="s">
        <v>6078</v>
      </c>
      <c r="M951" s="33" t="s">
        <v>6057</v>
      </c>
      <c r="N951" s="45"/>
    </row>
    <row r="952" s="6" customFormat="1" ht="115" customHeight="1" spans="1:14">
      <c r="A952" s="30">
        <f>SUBTOTAL(103,$C$7:C952)*1</f>
        <v>915</v>
      </c>
      <c r="B952" s="33" t="s">
        <v>6079</v>
      </c>
      <c r="C952" s="33" t="s">
        <v>6079</v>
      </c>
      <c r="D952" s="34" t="s">
        <v>6080</v>
      </c>
      <c r="E952" s="33" t="s">
        <v>1449</v>
      </c>
      <c r="F952" s="33" t="s">
        <v>6081</v>
      </c>
      <c r="G952" s="33" t="s">
        <v>123</v>
      </c>
      <c r="H952" s="35">
        <v>500000</v>
      </c>
      <c r="I952" s="35">
        <v>4000</v>
      </c>
      <c r="J952" s="33" t="s">
        <v>6082</v>
      </c>
      <c r="K952" s="33" t="s">
        <v>6083</v>
      </c>
      <c r="L952" s="33" t="s">
        <v>6084</v>
      </c>
      <c r="M952" s="33" t="s">
        <v>6057</v>
      </c>
      <c r="N952" s="45"/>
    </row>
    <row r="953" s="6" customFormat="1" ht="115" customHeight="1" spans="1:14">
      <c r="A953" s="30">
        <f>SUBTOTAL(103,$C$7:C953)*1</f>
        <v>916</v>
      </c>
      <c r="B953" s="33" t="s">
        <v>6085</v>
      </c>
      <c r="C953" s="33" t="s">
        <v>6086</v>
      </c>
      <c r="D953" s="34" t="s">
        <v>6087</v>
      </c>
      <c r="E953" s="33" t="s">
        <v>1449</v>
      </c>
      <c r="F953" s="33" t="s">
        <v>6088</v>
      </c>
      <c r="G953" s="31" t="s">
        <v>99</v>
      </c>
      <c r="H953" s="35">
        <v>82505.94</v>
      </c>
      <c r="I953" s="35">
        <v>4000</v>
      </c>
      <c r="J953" s="33" t="s">
        <v>6089</v>
      </c>
      <c r="K953" s="33" t="s">
        <v>6090</v>
      </c>
      <c r="L953" s="33" t="s">
        <v>6091</v>
      </c>
      <c r="M953" s="33" t="s">
        <v>6057</v>
      </c>
      <c r="N953" s="45"/>
    </row>
    <row r="954" s="6" customFormat="1" ht="115" customHeight="1" spans="1:14">
      <c r="A954" s="30">
        <f>SUBTOTAL(103,$C$7:C954)*1</f>
        <v>917</v>
      </c>
      <c r="B954" s="33" t="s">
        <v>6092</v>
      </c>
      <c r="C954" s="33" t="s">
        <v>6093</v>
      </c>
      <c r="D954" s="34" t="s">
        <v>6094</v>
      </c>
      <c r="E954" s="33" t="s">
        <v>1449</v>
      </c>
      <c r="F954" s="33" t="s">
        <v>6095</v>
      </c>
      <c r="G954" s="33" t="s">
        <v>43</v>
      </c>
      <c r="H954" s="35">
        <v>120000</v>
      </c>
      <c r="I954" s="35">
        <v>10000</v>
      </c>
      <c r="J954" s="33" t="s">
        <v>6096</v>
      </c>
      <c r="K954" s="33" t="s">
        <v>6097</v>
      </c>
      <c r="L954" s="33" t="s">
        <v>6098</v>
      </c>
      <c r="M954" s="33" t="s">
        <v>6057</v>
      </c>
      <c r="N954" s="45"/>
    </row>
    <row r="955" s="6" customFormat="1" ht="115" customHeight="1" spans="1:14">
      <c r="A955" s="30">
        <f>SUBTOTAL(103,$C$7:C955)*1</f>
        <v>918</v>
      </c>
      <c r="B955" s="33" t="s">
        <v>6099</v>
      </c>
      <c r="C955" s="33" t="s">
        <v>6099</v>
      </c>
      <c r="D955" s="34" t="s">
        <v>6100</v>
      </c>
      <c r="E955" s="33" t="s">
        <v>1449</v>
      </c>
      <c r="F955" s="33" t="s">
        <v>6101</v>
      </c>
      <c r="G955" s="31" t="s">
        <v>99</v>
      </c>
      <c r="H955" s="35">
        <v>20000</v>
      </c>
      <c r="I955" s="35">
        <v>2000</v>
      </c>
      <c r="J955" s="33" t="s">
        <v>6102</v>
      </c>
      <c r="K955" s="33" t="s">
        <v>6103</v>
      </c>
      <c r="L955" s="33" t="s">
        <v>6104</v>
      </c>
      <c r="M955" s="33" t="s">
        <v>6057</v>
      </c>
      <c r="N955" s="45"/>
    </row>
    <row r="956" s="6" customFormat="1" ht="115" customHeight="1" spans="1:14">
      <c r="A956" s="30">
        <f>SUBTOTAL(103,$C$7:C956)*1</f>
        <v>919</v>
      </c>
      <c r="B956" s="33" t="s">
        <v>6105</v>
      </c>
      <c r="C956" s="33" t="s">
        <v>6105</v>
      </c>
      <c r="D956" s="34" t="s">
        <v>6106</v>
      </c>
      <c r="E956" s="33" t="s">
        <v>697</v>
      </c>
      <c r="F956" s="33" t="s">
        <v>6107</v>
      </c>
      <c r="G956" s="33" t="s">
        <v>6108</v>
      </c>
      <c r="H956" s="35">
        <v>98205</v>
      </c>
      <c r="I956" s="35">
        <v>5000</v>
      </c>
      <c r="J956" s="33" t="s">
        <v>6109</v>
      </c>
      <c r="K956" s="33" t="s">
        <v>6110</v>
      </c>
      <c r="L956" s="33" t="s">
        <v>6111</v>
      </c>
      <c r="M956" s="33" t="s">
        <v>6057</v>
      </c>
      <c r="N956" s="45"/>
    </row>
    <row r="957" s="6" customFormat="1" ht="115" customHeight="1" spans="1:14">
      <c r="A957" s="30">
        <f>SUBTOTAL(103,$C$7:C957)*1</f>
        <v>920</v>
      </c>
      <c r="B957" s="33" t="s">
        <v>6112</v>
      </c>
      <c r="C957" s="33" t="s">
        <v>6112</v>
      </c>
      <c r="D957" s="34" t="s">
        <v>6113</v>
      </c>
      <c r="E957" s="33" t="s">
        <v>600</v>
      </c>
      <c r="F957" s="33" t="s">
        <v>6114</v>
      </c>
      <c r="G957" s="33" t="s">
        <v>43</v>
      </c>
      <c r="H957" s="35">
        <v>38000</v>
      </c>
      <c r="I957" s="35">
        <v>2000</v>
      </c>
      <c r="J957" s="33" t="s">
        <v>6115</v>
      </c>
      <c r="K957" s="33" t="s">
        <v>6116</v>
      </c>
      <c r="L957" s="33" t="s">
        <v>6117</v>
      </c>
      <c r="M957" s="33" t="s">
        <v>6057</v>
      </c>
      <c r="N957" s="45"/>
    </row>
    <row r="958" s="6" customFormat="1" ht="115" customHeight="1" spans="1:14">
      <c r="A958" s="30">
        <f>SUBTOTAL(103,$C$7:C958)*1</f>
        <v>921</v>
      </c>
      <c r="B958" s="33" t="s">
        <v>6118</v>
      </c>
      <c r="C958" s="33" t="s">
        <v>6118</v>
      </c>
      <c r="D958" s="34" t="s">
        <v>6119</v>
      </c>
      <c r="E958" s="33" t="s">
        <v>2391</v>
      </c>
      <c r="F958" s="33" t="s">
        <v>6120</v>
      </c>
      <c r="G958" s="33" t="s">
        <v>43</v>
      </c>
      <c r="H958" s="35">
        <v>100000</v>
      </c>
      <c r="I958" s="35">
        <v>5000</v>
      </c>
      <c r="J958" s="33" t="s">
        <v>6121</v>
      </c>
      <c r="K958" s="33" t="s">
        <v>6122</v>
      </c>
      <c r="L958" s="33" t="s">
        <v>6123</v>
      </c>
      <c r="M958" s="33" t="s">
        <v>6057</v>
      </c>
      <c r="N958" s="45"/>
    </row>
    <row r="959" s="6" customFormat="1" ht="115" customHeight="1" spans="1:14">
      <c r="A959" s="30">
        <f>SUBTOTAL(103,$C$7:C959)*1</f>
        <v>922</v>
      </c>
      <c r="B959" s="33" t="s">
        <v>6124</v>
      </c>
      <c r="C959" s="33" t="s">
        <v>6124</v>
      </c>
      <c r="D959" s="34" t="s">
        <v>6125</v>
      </c>
      <c r="E959" s="33" t="s">
        <v>791</v>
      </c>
      <c r="F959" s="33" t="s">
        <v>3556</v>
      </c>
      <c r="G959" s="40" t="s">
        <v>70</v>
      </c>
      <c r="H959" s="35">
        <v>42638</v>
      </c>
      <c r="I959" s="35">
        <v>32000</v>
      </c>
      <c r="J959" s="33" t="s">
        <v>6126</v>
      </c>
      <c r="K959" s="33" t="s">
        <v>5377</v>
      </c>
      <c r="L959" s="33" t="s">
        <v>6127</v>
      </c>
      <c r="M959" s="33" t="s">
        <v>6057</v>
      </c>
      <c r="N959" s="45"/>
    </row>
    <row r="960" s="6" customFormat="1" ht="115" customHeight="1" spans="1:14">
      <c r="A960" s="30">
        <f>SUBTOTAL(103,$C$7:C960)*1</f>
        <v>923</v>
      </c>
      <c r="B960" s="33" t="s">
        <v>6128</v>
      </c>
      <c r="C960" s="33" t="s">
        <v>6129</v>
      </c>
      <c r="D960" s="34" t="s">
        <v>6130</v>
      </c>
      <c r="E960" s="33" t="s">
        <v>791</v>
      </c>
      <c r="F960" s="33" t="s">
        <v>6131</v>
      </c>
      <c r="G960" s="31" t="s">
        <v>99</v>
      </c>
      <c r="H960" s="35">
        <v>81000</v>
      </c>
      <c r="I960" s="35">
        <v>20000</v>
      </c>
      <c r="J960" s="33" t="s">
        <v>6132</v>
      </c>
      <c r="K960" s="33" t="s">
        <v>6133</v>
      </c>
      <c r="L960" s="33" t="s">
        <v>6134</v>
      </c>
      <c r="M960" s="33" t="s">
        <v>6057</v>
      </c>
      <c r="N960" s="45"/>
    </row>
    <row r="961" s="6" customFormat="1" ht="115" customHeight="1" spans="1:14">
      <c r="A961" s="30">
        <f>SUBTOTAL(103,$C$7:C961)*1</f>
        <v>924</v>
      </c>
      <c r="B961" s="33" t="s">
        <v>6135</v>
      </c>
      <c r="C961" s="33" t="s">
        <v>6136</v>
      </c>
      <c r="D961" s="34" t="s">
        <v>6137</v>
      </c>
      <c r="E961" s="33" t="s">
        <v>791</v>
      </c>
      <c r="F961" s="33" t="s">
        <v>6138</v>
      </c>
      <c r="G961" s="33" t="s">
        <v>30</v>
      </c>
      <c r="H961" s="35">
        <v>129870</v>
      </c>
      <c r="I961" s="35">
        <v>12000</v>
      </c>
      <c r="J961" s="33" t="s">
        <v>6139</v>
      </c>
      <c r="K961" s="33" t="s">
        <v>6140</v>
      </c>
      <c r="L961" s="33" t="s">
        <v>6141</v>
      </c>
      <c r="M961" s="33" t="s">
        <v>6057</v>
      </c>
      <c r="N961" s="45"/>
    </row>
    <row r="962" s="6" customFormat="1" ht="115" customHeight="1" spans="1:14">
      <c r="A962" s="30">
        <f>SUBTOTAL(103,$C$7:C962)*1</f>
        <v>925</v>
      </c>
      <c r="B962" s="33" t="s">
        <v>6142</v>
      </c>
      <c r="C962" s="33" t="s">
        <v>6142</v>
      </c>
      <c r="D962" s="34" t="s">
        <v>6143</v>
      </c>
      <c r="E962" s="33" t="s">
        <v>799</v>
      </c>
      <c r="F962" s="33" t="s">
        <v>6144</v>
      </c>
      <c r="G962" s="33" t="s">
        <v>43</v>
      </c>
      <c r="H962" s="35">
        <v>105000</v>
      </c>
      <c r="I962" s="35">
        <v>4500</v>
      </c>
      <c r="J962" s="33" t="s">
        <v>6145</v>
      </c>
      <c r="K962" s="33" t="s">
        <v>6146</v>
      </c>
      <c r="L962" s="33" t="s">
        <v>6147</v>
      </c>
      <c r="M962" s="33" t="s">
        <v>6057</v>
      </c>
      <c r="N962" s="45"/>
    </row>
    <row r="963" s="6" customFormat="1" ht="115" customHeight="1" spans="1:14">
      <c r="A963" s="30">
        <f>SUBTOTAL(103,$C$7:C963)*1</f>
        <v>926</v>
      </c>
      <c r="B963" s="33" t="s">
        <v>6148</v>
      </c>
      <c r="C963" s="33" t="s">
        <v>6148</v>
      </c>
      <c r="D963" s="34" t="s">
        <v>6149</v>
      </c>
      <c r="E963" s="33" t="s">
        <v>799</v>
      </c>
      <c r="F963" s="33" t="s">
        <v>6150</v>
      </c>
      <c r="G963" s="31" t="s">
        <v>99</v>
      </c>
      <c r="H963" s="35">
        <v>20300</v>
      </c>
      <c r="I963" s="35">
        <v>5000</v>
      </c>
      <c r="J963" s="33" t="s">
        <v>6151</v>
      </c>
      <c r="K963" s="33" t="s">
        <v>6152</v>
      </c>
      <c r="L963" s="33" t="s">
        <v>6153</v>
      </c>
      <c r="M963" s="33" t="s">
        <v>6057</v>
      </c>
      <c r="N963" s="45"/>
    </row>
    <row r="964" s="6" customFormat="1" ht="115" customHeight="1" spans="1:14">
      <c r="A964" s="30">
        <f>SUBTOTAL(103,$C$7:C964)*1</f>
        <v>927</v>
      </c>
      <c r="B964" s="33" t="s">
        <v>6154</v>
      </c>
      <c r="C964" s="33" t="s">
        <v>6155</v>
      </c>
      <c r="D964" s="34" t="s">
        <v>6156</v>
      </c>
      <c r="E964" s="33" t="s">
        <v>799</v>
      </c>
      <c r="F964" s="33" t="s">
        <v>6157</v>
      </c>
      <c r="G964" s="33" t="s">
        <v>23</v>
      </c>
      <c r="H964" s="35">
        <v>230000</v>
      </c>
      <c r="I964" s="35">
        <v>4000</v>
      </c>
      <c r="J964" s="33" t="s">
        <v>6158</v>
      </c>
      <c r="K964" s="33" t="s">
        <v>6159</v>
      </c>
      <c r="L964" s="33" t="s">
        <v>6160</v>
      </c>
      <c r="M964" s="33" t="s">
        <v>6057</v>
      </c>
      <c r="N964" s="45"/>
    </row>
    <row r="965" s="6" customFormat="1" ht="115" customHeight="1" spans="1:14">
      <c r="A965" s="30">
        <f>SUBTOTAL(103,$C$7:C965)*1</f>
        <v>928</v>
      </c>
      <c r="B965" s="33" t="s">
        <v>6161</v>
      </c>
      <c r="C965" s="33" t="s">
        <v>6162</v>
      </c>
      <c r="D965" s="34" t="s">
        <v>6163</v>
      </c>
      <c r="E965" s="33" t="s">
        <v>1503</v>
      </c>
      <c r="F965" s="33" t="s">
        <v>6164</v>
      </c>
      <c r="G965" s="40" t="s">
        <v>92</v>
      </c>
      <c r="H965" s="35">
        <v>13196</v>
      </c>
      <c r="I965" s="35">
        <v>5000</v>
      </c>
      <c r="J965" s="33" t="s">
        <v>6165</v>
      </c>
      <c r="K965" s="33" t="s">
        <v>6166</v>
      </c>
      <c r="L965" s="33" t="s">
        <v>6167</v>
      </c>
      <c r="M965" s="33" t="s">
        <v>6057</v>
      </c>
      <c r="N965" s="45"/>
    </row>
    <row r="966" s="6" customFormat="1" ht="115" customHeight="1" spans="1:14">
      <c r="A966" s="30">
        <f>SUBTOTAL(103,$C$7:C966)*1</f>
        <v>929</v>
      </c>
      <c r="B966" s="33" t="s">
        <v>6168</v>
      </c>
      <c r="C966" s="33" t="s">
        <v>6169</v>
      </c>
      <c r="D966" s="34" t="s">
        <v>6170</v>
      </c>
      <c r="E966" s="33" t="s">
        <v>527</v>
      </c>
      <c r="F966" s="33" t="s">
        <v>6171</v>
      </c>
      <c r="G966" s="33" t="s">
        <v>123</v>
      </c>
      <c r="H966" s="35">
        <v>53800</v>
      </c>
      <c r="I966" s="35">
        <v>16000</v>
      </c>
      <c r="J966" s="33" t="s">
        <v>6172</v>
      </c>
      <c r="K966" s="33" t="s">
        <v>6173</v>
      </c>
      <c r="L966" s="33" t="s">
        <v>6174</v>
      </c>
      <c r="M966" s="33" t="s">
        <v>6057</v>
      </c>
      <c r="N966" s="45"/>
    </row>
    <row r="967" s="6" customFormat="1" ht="115" customHeight="1" spans="1:14">
      <c r="A967" s="30">
        <f>SUBTOTAL(103,$C$7:C967)*1</f>
        <v>930</v>
      </c>
      <c r="B967" s="33" t="s">
        <v>6175</v>
      </c>
      <c r="C967" s="33" t="s">
        <v>6175</v>
      </c>
      <c r="D967" s="34" t="s">
        <v>6176</v>
      </c>
      <c r="E967" s="33" t="s">
        <v>527</v>
      </c>
      <c r="F967" s="33" t="s">
        <v>6177</v>
      </c>
      <c r="G967" s="33" t="s">
        <v>99</v>
      </c>
      <c r="H967" s="35">
        <v>38483</v>
      </c>
      <c r="I967" s="35">
        <v>12000</v>
      </c>
      <c r="J967" s="33" t="s">
        <v>6178</v>
      </c>
      <c r="K967" s="33" t="s">
        <v>6179</v>
      </c>
      <c r="L967" s="33" t="s">
        <v>6180</v>
      </c>
      <c r="M967" s="33" t="s">
        <v>6057</v>
      </c>
      <c r="N967" s="45"/>
    </row>
    <row r="968" s="6" customFormat="1" ht="141" customHeight="1" spans="1:14">
      <c r="A968" s="30">
        <f>SUBTOTAL(103,$C$7:C968)*1</f>
        <v>931</v>
      </c>
      <c r="B968" s="33" t="s">
        <v>6181</v>
      </c>
      <c r="C968" s="33" t="s">
        <v>6181</v>
      </c>
      <c r="D968" s="34" t="s">
        <v>6182</v>
      </c>
      <c r="E968" s="33" t="s">
        <v>2927</v>
      </c>
      <c r="F968" s="33" t="s">
        <v>6183</v>
      </c>
      <c r="G968" s="33" t="s">
        <v>92</v>
      </c>
      <c r="H968" s="35">
        <v>15300</v>
      </c>
      <c r="I968" s="35">
        <v>5000</v>
      </c>
      <c r="J968" s="33" t="s">
        <v>6184</v>
      </c>
      <c r="K968" s="33" t="s">
        <v>5473</v>
      </c>
      <c r="L968" s="33" t="s">
        <v>6185</v>
      </c>
      <c r="M968" s="33" t="s">
        <v>6057</v>
      </c>
      <c r="N968" s="45"/>
    </row>
    <row r="969" s="6" customFormat="1" ht="115" customHeight="1" spans="1:14">
      <c r="A969" s="30">
        <f>SUBTOTAL(103,$C$7:C969)*1</f>
        <v>932</v>
      </c>
      <c r="B969" s="33" t="s">
        <v>6186</v>
      </c>
      <c r="C969" s="33" t="s">
        <v>6187</v>
      </c>
      <c r="D969" s="34" t="s">
        <v>6188</v>
      </c>
      <c r="E969" s="33" t="s">
        <v>857</v>
      </c>
      <c r="F969" s="33" t="s">
        <v>6189</v>
      </c>
      <c r="G969" s="33" t="s">
        <v>30</v>
      </c>
      <c r="H969" s="35">
        <v>60000</v>
      </c>
      <c r="I969" s="35">
        <v>1000</v>
      </c>
      <c r="J969" s="33" t="s">
        <v>6190</v>
      </c>
      <c r="K969" s="33" t="s">
        <v>6191</v>
      </c>
      <c r="L969" s="33" t="s">
        <v>6192</v>
      </c>
      <c r="M969" s="33" t="s">
        <v>6057</v>
      </c>
      <c r="N969" s="45"/>
    </row>
    <row r="970" s="6" customFormat="1" ht="115" customHeight="1" spans="1:14">
      <c r="A970" s="30">
        <f>SUBTOTAL(103,$C$7:C970)*1</f>
        <v>933</v>
      </c>
      <c r="B970" s="33" t="s">
        <v>6193</v>
      </c>
      <c r="C970" s="33" t="s">
        <v>6194</v>
      </c>
      <c r="D970" s="34" t="s">
        <v>6195</v>
      </c>
      <c r="E970" s="33" t="s">
        <v>1970</v>
      </c>
      <c r="F970" s="33" t="s">
        <v>6196</v>
      </c>
      <c r="G970" s="31" t="s">
        <v>30</v>
      </c>
      <c r="H970" s="35">
        <v>303818</v>
      </c>
      <c r="I970" s="35">
        <v>4500</v>
      </c>
      <c r="J970" s="33" t="s">
        <v>6197</v>
      </c>
      <c r="K970" s="33" t="s">
        <v>6198</v>
      </c>
      <c r="L970" s="33" t="s">
        <v>6199</v>
      </c>
      <c r="M970" s="33" t="s">
        <v>6057</v>
      </c>
      <c r="N970" s="45"/>
    </row>
    <row r="971" s="6" customFormat="1" ht="115" customHeight="1" spans="1:14">
      <c r="A971" s="30">
        <f>SUBTOTAL(103,$C$7:C971)*1</f>
        <v>934</v>
      </c>
      <c r="B971" s="33" t="s">
        <v>6200</v>
      </c>
      <c r="C971" s="33" t="s">
        <v>6201</v>
      </c>
      <c r="D971" s="34" t="s">
        <v>6195</v>
      </c>
      <c r="E971" s="33" t="s">
        <v>1970</v>
      </c>
      <c r="F971" s="33" t="s">
        <v>6202</v>
      </c>
      <c r="G971" s="31" t="s">
        <v>30</v>
      </c>
      <c r="H971" s="35">
        <v>264742</v>
      </c>
      <c r="I971" s="35">
        <v>2500</v>
      </c>
      <c r="J971" s="33" t="s">
        <v>6203</v>
      </c>
      <c r="K971" s="33" t="s">
        <v>6204</v>
      </c>
      <c r="L971" s="33" t="s">
        <v>6199</v>
      </c>
      <c r="M971" s="33" t="s">
        <v>6057</v>
      </c>
      <c r="N971" s="45"/>
    </row>
    <row r="972" s="6" customFormat="1" ht="115" customHeight="1" spans="1:14">
      <c r="A972" s="30">
        <f>SUBTOTAL(103,$C$7:C972)*1</f>
        <v>935</v>
      </c>
      <c r="B972" s="33" t="s">
        <v>6205</v>
      </c>
      <c r="C972" s="33" t="s">
        <v>6206</v>
      </c>
      <c r="D972" s="34" t="s">
        <v>6207</v>
      </c>
      <c r="E972" s="33" t="s">
        <v>573</v>
      </c>
      <c r="F972" s="33" t="s">
        <v>6208</v>
      </c>
      <c r="G972" s="40" t="s">
        <v>92</v>
      </c>
      <c r="H972" s="35">
        <v>40464.93</v>
      </c>
      <c r="I972" s="35">
        <v>11000</v>
      </c>
      <c r="J972" s="33" t="s">
        <v>298</v>
      </c>
      <c r="K972" s="33" t="s">
        <v>6209</v>
      </c>
      <c r="L972" s="33" t="s">
        <v>6210</v>
      </c>
      <c r="M972" s="33" t="s">
        <v>6057</v>
      </c>
      <c r="N972" s="45"/>
    </row>
    <row r="973" s="6" customFormat="1" ht="115" customHeight="1" spans="1:14">
      <c r="A973" s="30">
        <f>SUBTOTAL(103,$C$7:C973)*1</f>
        <v>936</v>
      </c>
      <c r="B973" s="33" t="s">
        <v>6211</v>
      </c>
      <c r="C973" s="33" t="s">
        <v>6212</v>
      </c>
      <c r="D973" s="34" t="s">
        <v>6213</v>
      </c>
      <c r="E973" s="33" t="s">
        <v>573</v>
      </c>
      <c r="F973" s="33" t="s">
        <v>6214</v>
      </c>
      <c r="G973" s="40" t="s">
        <v>92</v>
      </c>
      <c r="H973" s="35">
        <v>191456.3</v>
      </c>
      <c r="I973" s="35">
        <v>20000</v>
      </c>
      <c r="J973" s="33" t="s">
        <v>6215</v>
      </c>
      <c r="K973" s="33" t="s">
        <v>6216</v>
      </c>
      <c r="L973" s="33" t="s">
        <v>6217</v>
      </c>
      <c r="M973" s="33" t="s">
        <v>6057</v>
      </c>
      <c r="N973" s="45"/>
    </row>
    <row r="974" s="6" customFormat="1" ht="134" customHeight="1" spans="1:14">
      <c r="A974" s="30">
        <f>SUBTOTAL(103,$C$7:C974)*1</f>
        <v>937</v>
      </c>
      <c r="B974" s="33" t="s">
        <v>6218</v>
      </c>
      <c r="C974" s="33" t="s">
        <v>6219</v>
      </c>
      <c r="D974" s="34" t="s">
        <v>6220</v>
      </c>
      <c r="E974" s="33" t="s">
        <v>573</v>
      </c>
      <c r="F974" s="33" t="s">
        <v>6221</v>
      </c>
      <c r="G974" s="31" t="s">
        <v>99</v>
      </c>
      <c r="H974" s="35">
        <v>140000</v>
      </c>
      <c r="I974" s="35">
        <v>20000</v>
      </c>
      <c r="J974" s="33" t="s">
        <v>6222</v>
      </c>
      <c r="K974" s="33" t="s">
        <v>6223</v>
      </c>
      <c r="L974" s="33" t="s">
        <v>6224</v>
      </c>
      <c r="M974" s="33" t="s">
        <v>6057</v>
      </c>
      <c r="N974" s="45"/>
    </row>
    <row r="975" s="6" customFormat="1" ht="115" customHeight="1" spans="1:14">
      <c r="A975" s="30">
        <f>SUBTOTAL(103,$C$7:C975)*1</f>
        <v>938</v>
      </c>
      <c r="B975" s="33" t="s">
        <v>6225</v>
      </c>
      <c r="C975" s="33" t="s">
        <v>6226</v>
      </c>
      <c r="D975" s="34" t="s">
        <v>6227</v>
      </c>
      <c r="E975" s="33" t="s">
        <v>573</v>
      </c>
      <c r="F975" s="33" t="s">
        <v>6228</v>
      </c>
      <c r="G975" s="31" t="s">
        <v>99</v>
      </c>
      <c r="H975" s="35">
        <v>237000</v>
      </c>
      <c r="I975" s="35">
        <v>20000</v>
      </c>
      <c r="J975" s="33" t="s">
        <v>6229</v>
      </c>
      <c r="K975" s="33" t="s">
        <v>6230</v>
      </c>
      <c r="L975" s="33" t="s">
        <v>6224</v>
      </c>
      <c r="M975" s="33" t="s">
        <v>6057</v>
      </c>
      <c r="N975" s="45"/>
    </row>
    <row r="976" s="6" customFormat="1" ht="115" customHeight="1" spans="1:14">
      <c r="A976" s="30">
        <f>SUBTOTAL(103,$C$7:C976)*1</f>
        <v>939</v>
      </c>
      <c r="B976" s="33" t="s">
        <v>6231</v>
      </c>
      <c r="C976" s="33" t="s">
        <v>6232</v>
      </c>
      <c r="D976" s="34" t="s">
        <v>6233</v>
      </c>
      <c r="E976" s="33" t="s">
        <v>573</v>
      </c>
      <c r="F976" s="33" t="s">
        <v>6234</v>
      </c>
      <c r="G976" s="33" t="s">
        <v>43</v>
      </c>
      <c r="H976" s="35">
        <v>108235.74</v>
      </c>
      <c r="I976" s="35">
        <v>5000</v>
      </c>
      <c r="J976" s="33" t="s">
        <v>6235</v>
      </c>
      <c r="K976" s="33" t="s">
        <v>6236</v>
      </c>
      <c r="L976" s="33" t="s">
        <v>6237</v>
      </c>
      <c r="M976" s="33" t="s">
        <v>6057</v>
      </c>
      <c r="N976" s="45"/>
    </row>
    <row r="977" s="6" customFormat="1" ht="115" customHeight="1" spans="1:14">
      <c r="A977" s="30">
        <f>SUBTOTAL(103,$C$7:C977)*1</f>
        <v>940</v>
      </c>
      <c r="B977" s="33" t="s">
        <v>6238</v>
      </c>
      <c r="C977" s="33" t="s">
        <v>6239</v>
      </c>
      <c r="D977" s="34" t="s">
        <v>6240</v>
      </c>
      <c r="E977" s="33" t="s">
        <v>2045</v>
      </c>
      <c r="F977" s="33" t="s">
        <v>6241</v>
      </c>
      <c r="G977" s="31" t="s">
        <v>99</v>
      </c>
      <c r="H977" s="35">
        <v>44764.09</v>
      </c>
      <c r="I977" s="35">
        <v>4000</v>
      </c>
      <c r="J977" s="33" t="s">
        <v>6242</v>
      </c>
      <c r="K977" s="33" t="s">
        <v>6243</v>
      </c>
      <c r="L977" s="33" t="s">
        <v>6244</v>
      </c>
      <c r="M977" s="33" t="s">
        <v>6057</v>
      </c>
      <c r="N977" s="45"/>
    </row>
    <row r="978" s="6" customFormat="1" ht="115" customHeight="1" spans="1:14">
      <c r="A978" s="30">
        <f>SUBTOTAL(103,$C$7:C978)*1</f>
        <v>941</v>
      </c>
      <c r="B978" s="33" t="s">
        <v>6245</v>
      </c>
      <c r="C978" s="33" t="s">
        <v>6246</v>
      </c>
      <c r="D978" s="34" t="s">
        <v>6247</v>
      </c>
      <c r="E978" s="33" t="s">
        <v>617</v>
      </c>
      <c r="F978" s="33" t="s">
        <v>6248</v>
      </c>
      <c r="G978" s="40" t="s">
        <v>70</v>
      </c>
      <c r="H978" s="35">
        <v>18000</v>
      </c>
      <c r="I978" s="35">
        <v>2000</v>
      </c>
      <c r="J978" s="33" t="s">
        <v>6249</v>
      </c>
      <c r="K978" s="33" t="s">
        <v>6250</v>
      </c>
      <c r="L978" s="33" t="s">
        <v>6251</v>
      </c>
      <c r="M978" s="33" t="s">
        <v>6057</v>
      </c>
      <c r="N978" s="45"/>
    </row>
    <row r="979" s="6" customFormat="1" ht="115" customHeight="1" spans="1:14">
      <c r="A979" s="30">
        <f>SUBTOTAL(103,$C$7:C979)*1</f>
        <v>942</v>
      </c>
      <c r="B979" s="33" t="s">
        <v>6252</v>
      </c>
      <c r="C979" s="33" t="s">
        <v>6253</v>
      </c>
      <c r="D979" s="34" t="s">
        <v>6254</v>
      </c>
      <c r="E979" s="33" t="s">
        <v>187</v>
      </c>
      <c r="F979" s="33" t="s">
        <v>6255</v>
      </c>
      <c r="G979" s="33" t="s">
        <v>99</v>
      </c>
      <c r="H979" s="35">
        <v>40000</v>
      </c>
      <c r="I979" s="35">
        <v>500</v>
      </c>
      <c r="J979" s="33" t="s">
        <v>6256</v>
      </c>
      <c r="K979" s="33" t="s">
        <v>6257</v>
      </c>
      <c r="L979" s="33" t="s">
        <v>6258</v>
      </c>
      <c r="M979" s="33" t="s">
        <v>6057</v>
      </c>
      <c r="N979" s="45"/>
    </row>
    <row r="980" s="6" customFormat="1" ht="115" customHeight="1" spans="1:14">
      <c r="A980" s="30">
        <f>SUBTOTAL(103,$C$7:C980)*1</f>
        <v>943</v>
      </c>
      <c r="B980" s="33" t="s">
        <v>6259</v>
      </c>
      <c r="C980" s="33" t="s">
        <v>6260</v>
      </c>
      <c r="D980" s="34" t="s">
        <v>6261</v>
      </c>
      <c r="E980" s="33" t="s">
        <v>187</v>
      </c>
      <c r="F980" s="33" t="s">
        <v>6262</v>
      </c>
      <c r="G980" s="33" t="s">
        <v>30</v>
      </c>
      <c r="H980" s="35">
        <v>63684</v>
      </c>
      <c r="I980" s="35">
        <v>5000</v>
      </c>
      <c r="J980" s="33" t="s">
        <v>6263</v>
      </c>
      <c r="K980" s="33" t="s">
        <v>6264</v>
      </c>
      <c r="L980" s="33" t="s">
        <v>6265</v>
      </c>
      <c r="M980" s="33" t="s">
        <v>6057</v>
      </c>
      <c r="N980" s="45"/>
    </row>
    <row r="981" s="6" customFormat="1" ht="115" customHeight="1" spans="1:14">
      <c r="A981" s="30">
        <f>SUBTOTAL(103,$C$7:C981)*1</f>
        <v>944</v>
      </c>
      <c r="B981" s="33" t="s">
        <v>6266</v>
      </c>
      <c r="C981" s="33" t="s">
        <v>6267</v>
      </c>
      <c r="D981" s="34" t="s">
        <v>6268</v>
      </c>
      <c r="E981" s="33" t="s">
        <v>564</v>
      </c>
      <c r="F981" s="33" t="s">
        <v>6269</v>
      </c>
      <c r="G981" s="31" t="s">
        <v>123</v>
      </c>
      <c r="H981" s="35">
        <v>60012</v>
      </c>
      <c r="I981" s="35">
        <v>5000</v>
      </c>
      <c r="J981" s="33" t="s">
        <v>6270</v>
      </c>
      <c r="K981" s="33" t="s">
        <v>6271</v>
      </c>
      <c r="L981" s="33" t="s">
        <v>6272</v>
      </c>
      <c r="M981" s="33" t="s">
        <v>6057</v>
      </c>
      <c r="N981" s="45"/>
    </row>
    <row r="982" s="6" customFormat="1" ht="115" customHeight="1" spans="1:14">
      <c r="A982" s="30">
        <f>SUBTOTAL(103,$C$7:C982)*1</f>
        <v>945</v>
      </c>
      <c r="B982" s="33" t="s">
        <v>6273</v>
      </c>
      <c r="C982" s="33" t="s">
        <v>6274</v>
      </c>
      <c r="D982" s="34" t="s">
        <v>6275</v>
      </c>
      <c r="E982" s="33" t="s">
        <v>564</v>
      </c>
      <c r="F982" s="33" t="s">
        <v>6276</v>
      </c>
      <c r="G982" s="40" t="s">
        <v>70</v>
      </c>
      <c r="H982" s="35">
        <v>10310.5</v>
      </c>
      <c r="I982" s="35">
        <v>4200</v>
      </c>
      <c r="J982" s="33" t="s">
        <v>6277</v>
      </c>
      <c r="K982" s="33" t="s">
        <v>6278</v>
      </c>
      <c r="L982" s="33" t="s">
        <v>6279</v>
      </c>
      <c r="M982" s="33" t="s">
        <v>6057</v>
      </c>
      <c r="N982" s="45"/>
    </row>
    <row r="983" s="6" customFormat="1" ht="115" customHeight="1" spans="1:14">
      <c r="A983" s="30">
        <f>SUBTOTAL(103,$C$7:C983)*1</f>
        <v>946</v>
      </c>
      <c r="B983" s="33" t="s">
        <v>6280</v>
      </c>
      <c r="C983" s="33" t="s">
        <v>6281</v>
      </c>
      <c r="D983" s="34" t="s">
        <v>6282</v>
      </c>
      <c r="E983" s="33" t="s">
        <v>564</v>
      </c>
      <c r="F983" s="33" t="s">
        <v>6283</v>
      </c>
      <c r="G983" s="33" t="s">
        <v>70</v>
      </c>
      <c r="H983" s="35">
        <v>58681.23</v>
      </c>
      <c r="I983" s="35">
        <v>6000</v>
      </c>
      <c r="J983" s="33" t="s">
        <v>6284</v>
      </c>
      <c r="K983" s="33" t="s">
        <v>6285</v>
      </c>
      <c r="L983" s="33" t="s">
        <v>6286</v>
      </c>
      <c r="M983" s="33" t="s">
        <v>6057</v>
      </c>
      <c r="N983" s="45"/>
    </row>
    <row r="984" s="6" customFormat="1" ht="115" customHeight="1" spans="1:14">
      <c r="A984" s="30">
        <f>SUBTOTAL(103,$C$7:C984)*1</f>
        <v>947</v>
      </c>
      <c r="B984" s="33" t="s">
        <v>6287</v>
      </c>
      <c r="C984" s="33" t="s">
        <v>6288</v>
      </c>
      <c r="D984" s="34" t="s">
        <v>6289</v>
      </c>
      <c r="E984" s="33" t="s">
        <v>564</v>
      </c>
      <c r="F984" s="33" t="s">
        <v>6290</v>
      </c>
      <c r="G984" s="33" t="s">
        <v>123</v>
      </c>
      <c r="H984" s="35">
        <v>28563</v>
      </c>
      <c r="I984" s="35">
        <v>3000</v>
      </c>
      <c r="J984" s="33" t="s">
        <v>6242</v>
      </c>
      <c r="K984" s="33" t="s">
        <v>6291</v>
      </c>
      <c r="L984" s="33" t="s">
        <v>6292</v>
      </c>
      <c r="M984" s="33" t="s">
        <v>6057</v>
      </c>
      <c r="N984" s="45"/>
    </row>
    <row r="985" s="6" customFormat="1" ht="115" customHeight="1" spans="1:14">
      <c r="A985" s="30">
        <f>SUBTOTAL(103,$C$7:C985)*1</f>
        <v>948</v>
      </c>
      <c r="B985" s="33" t="s">
        <v>6293</v>
      </c>
      <c r="C985" s="33" t="s">
        <v>6294</v>
      </c>
      <c r="D985" s="34" t="s">
        <v>6295</v>
      </c>
      <c r="E985" s="33" t="s">
        <v>564</v>
      </c>
      <c r="F985" s="33" t="s">
        <v>6296</v>
      </c>
      <c r="G985" s="33" t="s">
        <v>43</v>
      </c>
      <c r="H985" s="35">
        <v>126042</v>
      </c>
      <c r="I985" s="35">
        <v>4000</v>
      </c>
      <c r="J985" s="33" t="s">
        <v>6297</v>
      </c>
      <c r="K985" s="33" t="s">
        <v>6298</v>
      </c>
      <c r="L985" s="33" t="s">
        <v>6299</v>
      </c>
      <c r="M985" s="33" t="s">
        <v>6057</v>
      </c>
      <c r="N985" s="45"/>
    </row>
    <row r="986" s="6" customFormat="1" ht="115" customHeight="1" spans="1:14">
      <c r="A986" s="30">
        <f>SUBTOTAL(103,$C$7:C986)*1</f>
        <v>949</v>
      </c>
      <c r="B986" s="33" t="s">
        <v>6300</v>
      </c>
      <c r="C986" s="33" t="s">
        <v>6300</v>
      </c>
      <c r="D986" s="34" t="s">
        <v>6301</v>
      </c>
      <c r="E986" s="33" t="s">
        <v>1188</v>
      </c>
      <c r="F986" s="33" t="s">
        <v>6302</v>
      </c>
      <c r="G986" s="40" t="s">
        <v>70</v>
      </c>
      <c r="H986" s="35">
        <v>12000</v>
      </c>
      <c r="I986" s="35">
        <v>4000</v>
      </c>
      <c r="J986" s="33" t="s">
        <v>6303</v>
      </c>
      <c r="K986" s="33" t="s">
        <v>6304</v>
      </c>
      <c r="L986" s="33" t="s">
        <v>6305</v>
      </c>
      <c r="M986" s="33" t="s">
        <v>6057</v>
      </c>
      <c r="N986" s="45"/>
    </row>
    <row r="987" s="6" customFormat="1" ht="115" customHeight="1" spans="1:14">
      <c r="A987" s="30">
        <f>SUBTOTAL(103,$C$7:C987)*1</f>
        <v>950</v>
      </c>
      <c r="B987" s="33" t="s">
        <v>6306</v>
      </c>
      <c r="C987" s="33" t="s">
        <v>6306</v>
      </c>
      <c r="D987" s="34" t="s">
        <v>6307</v>
      </c>
      <c r="E987" s="33" t="s">
        <v>1196</v>
      </c>
      <c r="F987" s="33" t="s">
        <v>6308</v>
      </c>
      <c r="G987" s="40" t="s">
        <v>70</v>
      </c>
      <c r="H987" s="35">
        <v>67000</v>
      </c>
      <c r="I987" s="35">
        <v>8000</v>
      </c>
      <c r="J987" s="33" t="s">
        <v>4556</v>
      </c>
      <c r="K987" s="33" t="s">
        <v>6309</v>
      </c>
      <c r="L987" s="33" t="s">
        <v>6310</v>
      </c>
      <c r="M987" s="33" t="s">
        <v>6057</v>
      </c>
      <c r="N987" s="45"/>
    </row>
    <row r="988" s="6" customFormat="1" ht="115" customHeight="1" spans="1:14">
      <c r="A988" s="30">
        <f>SUBTOTAL(103,$C$7:C988)*1</f>
        <v>951</v>
      </c>
      <c r="B988" s="33" t="s">
        <v>6311</v>
      </c>
      <c r="C988" s="33" t="s">
        <v>6312</v>
      </c>
      <c r="D988" s="34" t="s">
        <v>6313</v>
      </c>
      <c r="E988" s="33" t="s">
        <v>1196</v>
      </c>
      <c r="F988" s="33" t="s">
        <v>6314</v>
      </c>
      <c r="G988" s="33" t="s">
        <v>43</v>
      </c>
      <c r="H988" s="35">
        <v>50000</v>
      </c>
      <c r="I988" s="35">
        <v>3000</v>
      </c>
      <c r="J988" s="33" t="s">
        <v>6315</v>
      </c>
      <c r="K988" s="33" t="s">
        <v>6316</v>
      </c>
      <c r="L988" s="33" t="s">
        <v>6317</v>
      </c>
      <c r="M988" s="33" t="s">
        <v>6057</v>
      </c>
      <c r="N988" s="45"/>
    </row>
    <row r="989" s="6" customFormat="1" ht="115" customHeight="1" spans="1:14">
      <c r="A989" s="30">
        <f>SUBTOTAL(103,$C$7:C989)*1</f>
        <v>952</v>
      </c>
      <c r="B989" s="33" t="s">
        <v>6318</v>
      </c>
      <c r="C989" s="33" t="s">
        <v>6319</v>
      </c>
      <c r="D989" s="34" t="s">
        <v>6320</v>
      </c>
      <c r="E989" s="33" t="s">
        <v>1269</v>
      </c>
      <c r="F989" s="33" t="s">
        <v>6321</v>
      </c>
      <c r="G989" s="33" t="s">
        <v>30</v>
      </c>
      <c r="H989" s="35">
        <v>59500</v>
      </c>
      <c r="I989" s="35">
        <v>6000</v>
      </c>
      <c r="J989" s="33" t="s">
        <v>6322</v>
      </c>
      <c r="K989" s="33" t="s">
        <v>6323</v>
      </c>
      <c r="L989" s="33" t="s">
        <v>6324</v>
      </c>
      <c r="M989" s="33" t="s">
        <v>6057</v>
      </c>
      <c r="N989" s="45"/>
    </row>
    <row r="990" s="6" customFormat="1" ht="115" customHeight="1" spans="1:14">
      <c r="A990" s="30">
        <f>SUBTOTAL(103,$C$7:C990)*1</f>
        <v>953</v>
      </c>
      <c r="B990" s="33" t="s">
        <v>6325</v>
      </c>
      <c r="C990" s="33" t="s">
        <v>6326</v>
      </c>
      <c r="D990" s="34" t="s">
        <v>6327</v>
      </c>
      <c r="E990" s="33" t="s">
        <v>1313</v>
      </c>
      <c r="F990" s="33" t="s">
        <v>6328</v>
      </c>
      <c r="G990" s="33" t="s">
        <v>92</v>
      </c>
      <c r="H990" s="35">
        <v>114699.46</v>
      </c>
      <c r="I990" s="35">
        <v>30000</v>
      </c>
      <c r="J990" s="33" t="s">
        <v>6329</v>
      </c>
      <c r="K990" s="33" t="s">
        <v>6330</v>
      </c>
      <c r="L990" s="33" t="s">
        <v>6210</v>
      </c>
      <c r="M990" s="33" t="s">
        <v>6057</v>
      </c>
      <c r="N990" s="45"/>
    </row>
    <row r="991" s="6" customFormat="1" ht="115" customHeight="1" spans="1:14">
      <c r="A991" s="30">
        <f>SUBTOTAL(103,$C$7:C991)*1</f>
        <v>954</v>
      </c>
      <c r="B991" s="33" t="s">
        <v>6331</v>
      </c>
      <c r="C991" s="33" t="s">
        <v>6332</v>
      </c>
      <c r="D991" s="34" t="s">
        <v>6333</v>
      </c>
      <c r="E991" s="33" t="s">
        <v>489</v>
      </c>
      <c r="F991" s="33" t="s">
        <v>6334</v>
      </c>
      <c r="G991" s="40" t="s">
        <v>92</v>
      </c>
      <c r="H991" s="35">
        <v>53445.71</v>
      </c>
      <c r="I991" s="35">
        <v>5000</v>
      </c>
      <c r="J991" s="33" t="s">
        <v>6335</v>
      </c>
      <c r="K991" s="33" t="s">
        <v>6336</v>
      </c>
      <c r="L991" s="33" t="s">
        <v>6265</v>
      </c>
      <c r="M991" s="33" t="s">
        <v>6057</v>
      </c>
      <c r="N991" s="45"/>
    </row>
    <row r="992" s="6" customFormat="1" ht="115" customHeight="1" spans="1:14">
      <c r="A992" s="30">
        <f>SUBTOTAL(103,$C$7:C992)*1</f>
        <v>955</v>
      </c>
      <c r="B992" s="33" t="s">
        <v>6337</v>
      </c>
      <c r="C992" s="33" t="s">
        <v>6338</v>
      </c>
      <c r="D992" s="34" t="s">
        <v>6339</v>
      </c>
      <c r="E992" s="33" t="s">
        <v>1400</v>
      </c>
      <c r="F992" s="33" t="s">
        <v>6340</v>
      </c>
      <c r="G992" s="40" t="s">
        <v>70</v>
      </c>
      <c r="H992" s="35">
        <v>15000</v>
      </c>
      <c r="I992" s="35">
        <v>4000</v>
      </c>
      <c r="J992" s="33" t="s">
        <v>298</v>
      </c>
      <c r="K992" s="33" t="s">
        <v>6341</v>
      </c>
      <c r="L992" s="33" t="s">
        <v>6342</v>
      </c>
      <c r="M992" s="33" t="s">
        <v>6057</v>
      </c>
      <c r="N992" s="45"/>
    </row>
    <row r="993" s="6" customFormat="1" ht="115" customHeight="1" spans="1:14">
      <c r="A993" s="30">
        <f>SUBTOTAL(103,$C$7:C993)*1</f>
        <v>956</v>
      </c>
      <c r="B993" s="33" t="s">
        <v>6343</v>
      </c>
      <c r="C993" s="33" t="s">
        <v>6343</v>
      </c>
      <c r="D993" s="34" t="s">
        <v>6344</v>
      </c>
      <c r="E993" s="33" t="s">
        <v>1400</v>
      </c>
      <c r="F993" s="33" t="s">
        <v>6345</v>
      </c>
      <c r="G993" s="40" t="s">
        <v>70</v>
      </c>
      <c r="H993" s="35">
        <v>34049</v>
      </c>
      <c r="I993" s="35">
        <v>12000</v>
      </c>
      <c r="J993" s="33" t="s">
        <v>6346</v>
      </c>
      <c r="K993" s="33" t="s">
        <v>6347</v>
      </c>
      <c r="L993" s="33" t="s">
        <v>6348</v>
      </c>
      <c r="M993" s="33" t="s">
        <v>6057</v>
      </c>
      <c r="N993" s="45"/>
    </row>
    <row r="994" s="6" customFormat="1" ht="49" customHeight="1" spans="1:14">
      <c r="A994" s="25" t="s">
        <v>6349</v>
      </c>
      <c r="B994" s="26"/>
      <c r="C994" s="27"/>
      <c r="D994" s="28">
        <f>COUNTA(A995:A1104)</f>
        <v>110</v>
      </c>
      <c r="E994" s="29"/>
      <c r="F994" s="29"/>
      <c r="G994" s="53"/>
      <c r="H994" s="24">
        <f>SUM(H995:H1104)</f>
        <v>9128070.25</v>
      </c>
      <c r="I994" s="24">
        <f>SUM(I995:I1104)</f>
        <v>1361394</v>
      </c>
      <c r="J994" s="33"/>
      <c r="K994" s="33"/>
      <c r="L994" s="33"/>
      <c r="M994" s="33"/>
      <c r="N994" s="45"/>
    </row>
    <row r="995" s="6" customFormat="1" ht="115" customHeight="1" spans="1:14">
      <c r="A995" s="30">
        <f>SUBTOTAL(103,$C$7:C995)*1</f>
        <v>957</v>
      </c>
      <c r="B995" s="33" t="s">
        <v>6350</v>
      </c>
      <c r="C995" s="33" t="s">
        <v>6351</v>
      </c>
      <c r="D995" s="33" t="s">
        <v>6352</v>
      </c>
      <c r="E995" s="33" t="s">
        <v>1449</v>
      </c>
      <c r="F995" s="33" t="s">
        <v>6353</v>
      </c>
      <c r="G995" s="33" t="s">
        <v>70</v>
      </c>
      <c r="H995" s="35">
        <v>25000</v>
      </c>
      <c r="I995" s="35">
        <v>5000</v>
      </c>
      <c r="J995" s="40" t="s">
        <v>6354</v>
      </c>
      <c r="K995" s="40" t="s">
        <v>3624</v>
      </c>
      <c r="L995" s="33" t="s">
        <v>6355</v>
      </c>
      <c r="M995" s="33" t="s">
        <v>6349</v>
      </c>
      <c r="N995" s="45"/>
    </row>
    <row r="996" s="6" customFormat="1" ht="115" customHeight="1" spans="1:14">
      <c r="A996" s="30">
        <f>SUBTOTAL(103,$C$7:C996)*1</f>
        <v>958</v>
      </c>
      <c r="B996" s="33" t="s">
        <v>6356</v>
      </c>
      <c r="C996" s="33" t="s">
        <v>6357</v>
      </c>
      <c r="D996" s="33" t="s">
        <v>6358</v>
      </c>
      <c r="E996" s="33" t="s">
        <v>1449</v>
      </c>
      <c r="F996" s="33" t="s">
        <v>6359</v>
      </c>
      <c r="G996" s="40" t="s">
        <v>70</v>
      </c>
      <c r="H996" s="35">
        <v>47000</v>
      </c>
      <c r="I996" s="35">
        <v>1500</v>
      </c>
      <c r="J996" s="33" t="s">
        <v>6360</v>
      </c>
      <c r="K996" s="33" t="s">
        <v>6361</v>
      </c>
      <c r="L996" s="33" t="s">
        <v>6362</v>
      </c>
      <c r="M996" s="33" t="s">
        <v>6349</v>
      </c>
      <c r="N996" s="45"/>
    </row>
    <row r="997" s="6" customFormat="1" ht="115" customHeight="1" spans="1:14">
      <c r="A997" s="30">
        <f>SUBTOTAL(103,$C$7:C997)*1</f>
        <v>959</v>
      </c>
      <c r="B997" s="33" t="s">
        <v>6363</v>
      </c>
      <c r="C997" s="33" t="s">
        <v>6363</v>
      </c>
      <c r="D997" s="33" t="s">
        <v>6364</v>
      </c>
      <c r="E997" s="33" t="s">
        <v>1449</v>
      </c>
      <c r="F997" s="33" t="s">
        <v>6365</v>
      </c>
      <c r="G997" s="40" t="s">
        <v>70</v>
      </c>
      <c r="H997" s="35">
        <v>55000</v>
      </c>
      <c r="I997" s="35">
        <v>2000</v>
      </c>
      <c r="J997" s="40" t="s">
        <v>6366</v>
      </c>
      <c r="K997" s="40" t="s">
        <v>6367</v>
      </c>
      <c r="L997" s="33" t="s">
        <v>6368</v>
      </c>
      <c r="M997" s="33" t="s">
        <v>6349</v>
      </c>
      <c r="N997" s="45"/>
    </row>
    <row r="998" s="6" customFormat="1" ht="115" customHeight="1" spans="1:14">
      <c r="A998" s="30">
        <f>SUBTOTAL(103,$C$7:C998)*1</f>
        <v>960</v>
      </c>
      <c r="B998" s="33" t="s">
        <v>6369</v>
      </c>
      <c r="C998" s="33" t="s">
        <v>6370</v>
      </c>
      <c r="D998" s="33" t="s">
        <v>6371</v>
      </c>
      <c r="E998" s="33" t="s">
        <v>1449</v>
      </c>
      <c r="F998" s="33" t="s">
        <v>6372</v>
      </c>
      <c r="G998" s="33" t="s">
        <v>70</v>
      </c>
      <c r="H998" s="35">
        <v>51600</v>
      </c>
      <c r="I998" s="35">
        <v>10000</v>
      </c>
      <c r="J998" s="40" t="s">
        <v>6373</v>
      </c>
      <c r="K998" s="40" t="s">
        <v>6374</v>
      </c>
      <c r="L998" s="33" t="s">
        <v>6375</v>
      </c>
      <c r="M998" s="33" t="s">
        <v>6349</v>
      </c>
      <c r="N998" s="45"/>
    </row>
    <row r="999" s="6" customFormat="1" ht="115" customHeight="1" spans="1:14">
      <c r="A999" s="30">
        <f>SUBTOTAL(103,$C$7:C999)*1</f>
        <v>961</v>
      </c>
      <c r="B999" s="33" t="s">
        <v>6376</v>
      </c>
      <c r="C999" s="33" t="s">
        <v>6377</v>
      </c>
      <c r="D999" s="33" t="s">
        <v>6378</v>
      </c>
      <c r="E999" s="33" t="s">
        <v>1449</v>
      </c>
      <c r="F999" s="33" t="s">
        <v>6379</v>
      </c>
      <c r="G999" s="33" t="s">
        <v>70</v>
      </c>
      <c r="H999" s="35">
        <v>12000</v>
      </c>
      <c r="I999" s="35">
        <v>5000</v>
      </c>
      <c r="J999" s="40" t="s">
        <v>6380</v>
      </c>
      <c r="K999" s="40" t="s">
        <v>6381</v>
      </c>
      <c r="L999" s="33" t="s">
        <v>6382</v>
      </c>
      <c r="M999" s="33" t="s">
        <v>6349</v>
      </c>
      <c r="N999" s="45"/>
    </row>
    <row r="1000" s="6" customFormat="1" ht="115" customHeight="1" spans="1:14">
      <c r="A1000" s="30">
        <f>SUBTOTAL(103,$C$7:C1000)*1</f>
        <v>962</v>
      </c>
      <c r="B1000" s="33" t="s">
        <v>6383</v>
      </c>
      <c r="C1000" s="33" t="s">
        <v>6384</v>
      </c>
      <c r="D1000" s="33" t="s">
        <v>6385</v>
      </c>
      <c r="E1000" s="33" t="s">
        <v>1449</v>
      </c>
      <c r="F1000" s="33" t="s">
        <v>6386</v>
      </c>
      <c r="G1000" s="33" t="s">
        <v>70</v>
      </c>
      <c r="H1000" s="35">
        <v>60978</v>
      </c>
      <c r="I1000" s="35">
        <v>30213</v>
      </c>
      <c r="J1000" s="40" t="s">
        <v>6387</v>
      </c>
      <c r="K1000" s="40" t="s">
        <v>6388</v>
      </c>
      <c r="L1000" s="33" t="s">
        <v>6389</v>
      </c>
      <c r="M1000" s="33" t="s">
        <v>6349</v>
      </c>
      <c r="N1000" s="45"/>
    </row>
    <row r="1001" s="6" customFormat="1" ht="115" customHeight="1" spans="1:14">
      <c r="A1001" s="30">
        <f>SUBTOTAL(103,$C$7:C1001)*1</f>
        <v>963</v>
      </c>
      <c r="B1001" s="33" t="s">
        <v>6390</v>
      </c>
      <c r="C1001" s="33" t="s">
        <v>6391</v>
      </c>
      <c r="D1001" s="33" t="s">
        <v>6392</v>
      </c>
      <c r="E1001" s="33" t="s">
        <v>1449</v>
      </c>
      <c r="F1001" s="33" t="s">
        <v>6393</v>
      </c>
      <c r="G1001" s="33" t="s">
        <v>43</v>
      </c>
      <c r="H1001" s="35">
        <v>41800</v>
      </c>
      <c r="I1001" s="35">
        <v>1000</v>
      </c>
      <c r="J1001" s="40" t="s">
        <v>6394</v>
      </c>
      <c r="K1001" s="40" t="s">
        <v>6395</v>
      </c>
      <c r="L1001" s="33" t="s">
        <v>6396</v>
      </c>
      <c r="M1001" s="33" t="s">
        <v>6349</v>
      </c>
      <c r="N1001" s="45"/>
    </row>
    <row r="1002" s="6" customFormat="1" ht="115" customHeight="1" spans="1:14">
      <c r="A1002" s="30">
        <f>SUBTOTAL(103,$C$7:C1002)*1</f>
        <v>964</v>
      </c>
      <c r="B1002" s="33" t="s">
        <v>6397</v>
      </c>
      <c r="C1002" s="33" t="s">
        <v>6397</v>
      </c>
      <c r="D1002" s="33" t="s">
        <v>6398</v>
      </c>
      <c r="E1002" s="33" t="s">
        <v>1449</v>
      </c>
      <c r="F1002" s="33" t="s">
        <v>6399</v>
      </c>
      <c r="G1002" s="33" t="s">
        <v>43</v>
      </c>
      <c r="H1002" s="35">
        <v>45000</v>
      </c>
      <c r="I1002" s="35">
        <v>1200</v>
      </c>
      <c r="J1002" s="33" t="s">
        <v>6400</v>
      </c>
      <c r="K1002" s="33" t="s">
        <v>6401</v>
      </c>
      <c r="L1002" s="33" t="s">
        <v>6402</v>
      </c>
      <c r="M1002" s="33" t="s">
        <v>6349</v>
      </c>
      <c r="N1002" s="45"/>
    </row>
    <row r="1003" s="6" customFormat="1" ht="115" customHeight="1" spans="1:14">
      <c r="A1003" s="30">
        <f>SUBTOTAL(103,$C$7:C1003)*1</f>
        <v>965</v>
      </c>
      <c r="B1003" s="33" t="s">
        <v>6403</v>
      </c>
      <c r="C1003" s="33" t="s">
        <v>6404</v>
      </c>
      <c r="D1003" s="33" t="s">
        <v>6405</v>
      </c>
      <c r="E1003" s="33" t="s">
        <v>1449</v>
      </c>
      <c r="F1003" s="33" t="s">
        <v>6406</v>
      </c>
      <c r="G1003" s="31" t="s">
        <v>30</v>
      </c>
      <c r="H1003" s="35">
        <v>35000</v>
      </c>
      <c r="I1003" s="35">
        <v>2000</v>
      </c>
      <c r="J1003" s="33" t="s">
        <v>6407</v>
      </c>
      <c r="K1003" s="33" t="s">
        <v>6408</v>
      </c>
      <c r="L1003" s="33" t="s">
        <v>6409</v>
      </c>
      <c r="M1003" s="33" t="s">
        <v>6349</v>
      </c>
      <c r="N1003" s="45"/>
    </row>
    <row r="1004" s="6" customFormat="1" ht="115" customHeight="1" spans="1:14">
      <c r="A1004" s="30">
        <f>SUBTOTAL(103,$C$7:C1004)*1</f>
        <v>966</v>
      </c>
      <c r="B1004" s="33" t="s">
        <v>6410</v>
      </c>
      <c r="C1004" s="33" t="s">
        <v>6410</v>
      </c>
      <c r="D1004" s="33" t="s">
        <v>6411</v>
      </c>
      <c r="E1004" s="33" t="s">
        <v>1449</v>
      </c>
      <c r="F1004" s="33" t="s">
        <v>6412</v>
      </c>
      <c r="G1004" s="33" t="s">
        <v>30</v>
      </c>
      <c r="H1004" s="35">
        <v>63500</v>
      </c>
      <c r="I1004" s="35">
        <v>1200</v>
      </c>
      <c r="J1004" s="33" t="s">
        <v>6413</v>
      </c>
      <c r="K1004" s="33" t="s">
        <v>6414</v>
      </c>
      <c r="L1004" s="33" t="s">
        <v>6415</v>
      </c>
      <c r="M1004" s="33" t="s">
        <v>6349</v>
      </c>
      <c r="N1004" s="45"/>
    </row>
    <row r="1005" s="6" customFormat="1" ht="115" customHeight="1" spans="1:14">
      <c r="A1005" s="30">
        <f>SUBTOTAL(103,$C$7:C1005)*1</f>
        <v>967</v>
      </c>
      <c r="B1005" s="33" t="s">
        <v>6416</v>
      </c>
      <c r="C1005" s="33" t="s">
        <v>6416</v>
      </c>
      <c r="D1005" s="33" t="s">
        <v>6417</v>
      </c>
      <c r="E1005" s="33" t="s">
        <v>1449</v>
      </c>
      <c r="F1005" s="33" t="s">
        <v>6418</v>
      </c>
      <c r="G1005" s="33" t="s">
        <v>43</v>
      </c>
      <c r="H1005" s="35">
        <v>55930</v>
      </c>
      <c r="I1005" s="35">
        <v>3500</v>
      </c>
      <c r="J1005" s="33" t="s">
        <v>6419</v>
      </c>
      <c r="K1005" s="33" t="s">
        <v>6420</v>
      </c>
      <c r="L1005" s="33" t="s">
        <v>6421</v>
      </c>
      <c r="M1005" s="33" t="s">
        <v>6349</v>
      </c>
      <c r="N1005" s="45"/>
    </row>
    <row r="1006" s="6" customFormat="1" ht="115" customHeight="1" spans="1:14">
      <c r="A1006" s="30">
        <f>SUBTOTAL(103,$C$7:C1006)*1</f>
        <v>968</v>
      </c>
      <c r="B1006" s="33" t="s">
        <v>6422</v>
      </c>
      <c r="C1006" s="33" t="s">
        <v>6422</v>
      </c>
      <c r="D1006" s="33" t="s">
        <v>6423</v>
      </c>
      <c r="E1006" s="33" t="s">
        <v>1449</v>
      </c>
      <c r="F1006" s="33" t="s">
        <v>6424</v>
      </c>
      <c r="G1006" s="33" t="s">
        <v>30</v>
      </c>
      <c r="H1006" s="35">
        <v>58170</v>
      </c>
      <c r="I1006" s="35">
        <v>2000</v>
      </c>
      <c r="J1006" s="33" t="s">
        <v>6425</v>
      </c>
      <c r="K1006" s="33" t="s">
        <v>6401</v>
      </c>
      <c r="L1006" s="33" t="s">
        <v>6426</v>
      </c>
      <c r="M1006" s="33" t="s">
        <v>6349</v>
      </c>
      <c r="N1006" s="45"/>
    </row>
    <row r="1007" s="6" customFormat="1" ht="115" customHeight="1" spans="1:14">
      <c r="A1007" s="30">
        <f>SUBTOTAL(103,$C$7:C1007)*1</f>
        <v>969</v>
      </c>
      <c r="B1007" s="33" t="s">
        <v>6427</v>
      </c>
      <c r="C1007" s="33" t="s">
        <v>6428</v>
      </c>
      <c r="D1007" s="33" t="s">
        <v>6429</v>
      </c>
      <c r="E1007" s="33" t="s">
        <v>697</v>
      </c>
      <c r="F1007" s="33" t="s">
        <v>6430</v>
      </c>
      <c r="G1007" s="33" t="s">
        <v>30</v>
      </c>
      <c r="H1007" s="35">
        <v>350000</v>
      </c>
      <c r="I1007" s="35">
        <v>100000</v>
      </c>
      <c r="J1007" s="33" t="s">
        <v>6431</v>
      </c>
      <c r="K1007" s="33" t="s">
        <v>6432</v>
      </c>
      <c r="L1007" s="33" t="s">
        <v>6433</v>
      </c>
      <c r="M1007" s="33" t="s">
        <v>6349</v>
      </c>
      <c r="N1007" s="45"/>
    </row>
    <row r="1008" s="6" customFormat="1" ht="115" customHeight="1" spans="1:14">
      <c r="A1008" s="30">
        <f>SUBTOTAL(103,$C$7:C1008)*1</f>
        <v>970</v>
      </c>
      <c r="B1008" s="33" t="s">
        <v>6434</v>
      </c>
      <c r="C1008" s="33" t="s">
        <v>6435</v>
      </c>
      <c r="D1008" s="33" t="s">
        <v>6436</v>
      </c>
      <c r="E1008" s="33" t="s">
        <v>720</v>
      </c>
      <c r="F1008" s="33" t="s">
        <v>6437</v>
      </c>
      <c r="G1008" s="33" t="s">
        <v>70</v>
      </c>
      <c r="H1008" s="35">
        <v>190496</v>
      </c>
      <c r="I1008" s="35">
        <v>15000</v>
      </c>
      <c r="J1008" s="33" t="s">
        <v>4556</v>
      </c>
      <c r="K1008" s="33" t="s">
        <v>6438</v>
      </c>
      <c r="L1008" s="33" t="s">
        <v>6439</v>
      </c>
      <c r="M1008" s="33" t="s">
        <v>6349</v>
      </c>
      <c r="N1008" s="45"/>
    </row>
    <row r="1009" s="6" customFormat="1" ht="115" customHeight="1" spans="1:14">
      <c r="A1009" s="30">
        <f>SUBTOTAL(103,$C$7:C1009)*1</f>
        <v>971</v>
      </c>
      <c r="B1009" s="33" t="s">
        <v>6440</v>
      </c>
      <c r="C1009" s="33" t="s">
        <v>6441</v>
      </c>
      <c r="D1009" s="33" t="s">
        <v>6442</v>
      </c>
      <c r="E1009" s="33" t="s">
        <v>2391</v>
      </c>
      <c r="F1009" s="33" t="s">
        <v>6443</v>
      </c>
      <c r="G1009" s="33" t="s">
        <v>99</v>
      </c>
      <c r="H1009" s="35">
        <v>21700</v>
      </c>
      <c r="I1009" s="35">
        <v>12000</v>
      </c>
      <c r="J1009" s="40" t="s">
        <v>6444</v>
      </c>
      <c r="K1009" s="40" t="s">
        <v>6445</v>
      </c>
      <c r="L1009" s="33" t="s">
        <v>6446</v>
      </c>
      <c r="M1009" s="33" t="s">
        <v>6349</v>
      </c>
      <c r="N1009" s="45"/>
    </row>
    <row r="1010" s="6" customFormat="1" ht="115" customHeight="1" spans="1:14">
      <c r="A1010" s="30">
        <f>SUBTOTAL(103,$C$7:C1010)*1</f>
        <v>972</v>
      </c>
      <c r="B1010" s="33" t="s">
        <v>6447</v>
      </c>
      <c r="C1010" s="33" t="s">
        <v>6448</v>
      </c>
      <c r="D1010" s="33" t="s">
        <v>6449</v>
      </c>
      <c r="E1010" s="33" t="s">
        <v>791</v>
      </c>
      <c r="F1010" s="33" t="s">
        <v>6450</v>
      </c>
      <c r="G1010" s="33" t="s">
        <v>92</v>
      </c>
      <c r="H1010" s="35">
        <v>78373</v>
      </c>
      <c r="I1010" s="35">
        <v>20000</v>
      </c>
      <c r="J1010" s="33" t="s">
        <v>6451</v>
      </c>
      <c r="K1010" s="33" t="s">
        <v>6452</v>
      </c>
      <c r="L1010" s="33" t="s">
        <v>6453</v>
      </c>
      <c r="M1010" s="33" t="s">
        <v>6349</v>
      </c>
      <c r="N1010" s="45"/>
    </row>
    <row r="1011" s="6" customFormat="1" ht="115" customHeight="1" spans="1:14">
      <c r="A1011" s="30">
        <f>SUBTOTAL(103,$C$7:C1011)*1</f>
        <v>973</v>
      </c>
      <c r="B1011" s="33" t="s">
        <v>6454</v>
      </c>
      <c r="C1011" s="33" t="s">
        <v>6455</v>
      </c>
      <c r="D1011" s="33" t="s">
        <v>6456</v>
      </c>
      <c r="E1011" s="33" t="s">
        <v>791</v>
      </c>
      <c r="F1011" s="33" t="s">
        <v>6457</v>
      </c>
      <c r="G1011" s="33" t="s">
        <v>99</v>
      </c>
      <c r="H1011" s="35">
        <v>44549</v>
      </c>
      <c r="I1011" s="35">
        <v>5000</v>
      </c>
      <c r="J1011" s="40" t="s">
        <v>6458</v>
      </c>
      <c r="K1011" s="40" t="s">
        <v>6459</v>
      </c>
      <c r="L1011" s="33" t="s">
        <v>6460</v>
      </c>
      <c r="M1011" s="33" t="s">
        <v>6349</v>
      </c>
      <c r="N1011" s="45"/>
    </row>
    <row r="1012" s="6" customFormat="1" ht="115" customHeight="1" spans="1:14">
      <c r="A1012" s="30">
        <f>SUBTOTAL(103,$C$7:C1012)*1</f>
        <v>974</v>
      </c>
      <c r="B1012" s="33" t="s">
        <v>6461</v>
      </c>
      <c r="C1012" s="33" t="s">
        <v>6462</v>
      </c>
      <c r="D1012" s="33" t="s">
        <v>6463</v>
      </c>
      <c r="E1012" s="33" t="s">
        <v>1217</v>
      </c>
      <c r="F1012" s="33" t="s">
        <v>6464</v>
      </c>
      <c r="G1012" s="33" t="s">
        <v>99</v>
      </c>
      <c r="H1012" s="35">
        <v>23000</v>
      </c>
      <c r="I1012" s="35">
        <v>1000</v>
      </c>
      <c r="J1012" s="40" t="s">
        <v>1205</v>
      </c>
      <c r="K1012" s="40" t="s">
        <v>6465</v>
      </c>
      <c r="L1012" s="33" t="s">
        <v>6466</v>
      </c>
      <c r="M1012" s="33" t="s">
        <v>6349</v>
      </c>
      <c r="N1012" s="45"/>
    </row>
    <row r="1013" s="6" customFormat="1" ht="115" customHeight="1" spans="1:14">
      <c r="A1013" s="30">
        <f>SUBTOTAL(103,$C$7:C1013)*1</f>
        <v>975</v>
      </c>
      <c r="B1013" s="33" t="s">
        <v>6467</v>
      </c>
      <c r="C1013" s="33" t="s">
        <v>6468</v>
      </c>
      <c r="D1013" s="33" t="s">
        <v>6469</v>
      </c>
      <c r="E1013" s="33" t="s">
        <v>1497</v>
      </c>
      <c r="F1013" s="33" t="s">
        <v>6470</v>
      </c>
      <c r="G1013" s="33" t="s">
        <v>99</v>
      </c>
      <c r="H1013" s="35">
        <v>12000</v>
      </c>
      <c r="I1013" s="35">
        <v>800</v>
      </c>
      <c r="J1013" s="40" t="s">
        <v>6471</v>
      </c>
      <c r="K1013" s="40" t="s">
        <v>6472</v>
      </c>
      <c r="L1013" s="33" t="s">
        <v>6473</v>
      </c>
      <c r="M1013" s="33" t="s">
        <v>6349</v>
      </c>
      <c r="N1013" s="45"/>
    </row>
    <row r="1014" s="6" customFormat="1" ht="115" customHeight="1" spans="1:14">
      <c r="A1014" s="30">
        <f>SUBTOTAL(103,$C$7:C1014)*1</f>
        <v>976</v>
      </c>
      <c r="B1014" s="33" t="s">
        <v>6474</v>
      </c>
      <c r="C1014" s="33" t="s">
        <v>6475</v>
      </c>
      <c r="D1014" s="33" t="s">
        <v>6476</v>
      </c>
      <c r="E1014" s="33" t="s">
        <v>1497</v>
      </c>
      <c r="F1014" s="33" t="s">
        <v>6477</v>
      </c>
      <c r="G1014" s="33" t="s">
        <v>43</v>
      </c>
      <c r="H1014" s="35">
        <v>20595</v>
      </c>
      <c r="I1014" s="35">
        <v>1000</v>
      </c>
      <c r="J1014" s="40" t="s">
        <v>6478</v>
      </c>
      <c r="K1014" s="40" t="s">
        <v>6479</v>
      </c>
      <c r="L1014" s="33" t="s">
        <v>6480</v>
      </c>
      <c r="M1014" s="33" t="s">
        <v>6349</v>
      </c>
      <c r="N1014" s="45"/>
    </row>
    <row r="1015" s="6" customFormat="1" ht="115" customHeight="1" spans="1:14">
      <c r="A1015" s="30">
        <f>SUBTOTAL(103,$C$7:C1015)*1</f>
        <v>977</v>
      </c>
      <c r="B1015" s="33" t="s">
        <v>6481</v>
      </c>
      <c r="C1015" s="33" t="s">
        <v>6482</v>
      </c>
      <c r="D1015" s="33" t="s">
        <v>6483</v>
      </c>
      <c r="E1015" s="33" t="s">
        <v>1497</v>
      </c>
      <c r="F1015" s="33" t="s">
        <v>6484</v>
      </c>
      <c r="G1015" s="33" t="s">
        <v>30</v>
      </c>
      <c r="H1015" s="35">
        <v>23393</v>
      </c>
      <c r="I1015" s="35">
        <v>10000</v>
      </c>
      <c r="J1015" s="40" t="s">
        <v>6485</v>
      </c>
      <c r="K1015" s="40" t="s">
        <v>6486</v>
      </c>
      <c r="L1015" s="33" t="s">
        <v>6487</v>
      </c>
      <c r="M1015" s="33" t="s">
        <v>6349</v>
      </c>
      <c r="N1015" s="45"/>
    </row>
    <row r="1016" s="6" customFormat="1" ht="115" customHeight="1" spans="1:14">
      <c r="A1016" s="30">
        <f>SUBTOTAL(103,$C$7:C1016)*1</f>
        <v>978</v>
      </c>
      <c r="B1016" s="33" t="s">
        <v>6488</v>
      </c>
      <c r="C1016" s="33" t="s">
        <v>6488</v>
      </c>
      <c r="D1016" s="33" t="s">
        <v>6489</v>
      </c>
      <c r="E1016" s="33" t="s">
        <v>527</v>
      </c>
      <c r="F1016" s="33" t="s">
        <v>6490</v>
      </c>
      <c r="G1016" s="33" t="s">
        <v>99</v>
      </c>
      <c r="H1016" s="35">
        <v>16500</v>
      </c>
      <c r="I1016" s="35">
        <v>2100</v>
      </c>
      <c r="J1016" s="33" t="s">
        <v>6491</v>
      </c>
      <c r="K1016" s="33" t="s">
        <v>6492</v>
      </c>
      <c r="L1016" s="33" t="s">
        <v>6493</v>
      </c>
      <c r="M1016" s="33" t="s">
        <v>6349</v>
      </c>
      <c r="N1016" s="45"/>
    </row>
    <row r="1017" s="6" customFormat="1" ht="115" customHeight="1" spans="1:14">
      <c r="A1017" s="30">
        <f>SUBTOTAL(103,$C$7:C1017)*1</f>
        <v>979</v>
      </c>
      <c r="B1017" s="33" t="s">
        <v>6494</v>
      </c>
      <c r="C1017" s="33" t="s">
        <v>6495</v>
      </c>
      <c r="D1017" s="33" t="s">
        <v>6496</v>
      </c>
      <c r="E1017" s="33" t="s">
        <v>527</v>
      </c>
      <c r="F1017" s="33" t="s">
        <v>6497</v>
      </c>
      <c r="G1017" s="33" t="s">
        <v>99</v>
      </c>
      <c r="H1017" s="35">
        <v>53445</v>
      </c>
      <c r="I1017" s="35">
        <v>6000</v>
      </c>
      <c r="J1017" s="40" t="s">
        <v>6498</v>
      </c>
      <c r="K1017" s="40" t="s">
        <v>6499</v>
      </c>
      <c r="L1017" s="33" t="s">
        <v>6500</v>
      </c>
      <c r="M1017" s="33" t="s">
        <v>6349</v>
      </c>
      <c r="N1017" s="45"/>
    </row>
    <row r="1018" s="6" customFormat="1" ht="115" customHeight="1" spans="1:14">
      <c r="A1018" s="30">
        <f>SUBTOTAL(103,$C$7:C1018)*1</f>
        <v>980</v>
      </c>
      <c r="B1018" s="33" t="s">
        <v>6501</v>
      </c>
      <c r="C1018" s="33" t="s">
        <v>6502</v>
      </c>
      <c r="D1018" s="33" t="s">
        <v>6503</v>
      </c>
      <c r="E1018" s="33" t="s">
        <v>668</v>
      </c>
      <c r="F1018" s="33" t="s">
        <v>6504</v>
      </c>
      <c r="G1018" s="33" t="s">
        <v>92</v>
      </c>
      <c r="H1018" s="35">
        <v>96694.33</v>
      </c>
      <c r="I1018" s="35">
        <v>12000</v>
      </c>
      <c r="J1018" s="40" t="s">
        <v>6505</v>
      </c>
      <c r="K1018" s="40" t="s">
        <v>6506</v>
      </c>
      <c r="L1018" s="33" t="s">
        <v>6507</v>
      </c>
      <c r="M1018" s="33" t="s">
        <v>6349</v>
      </c>
      <c r="N1018" s="45"/>
    </row>
    <row r="1019" s="6" customFormat="1" ht="115" customHeight="1" spans="1:14">
      <c r="A1019" s="30">
        <f>SUBTOTAL(103,$C$7:C1019)*1</f>
        <v>981</v>
      </c>
      <c r="B1019" s="33" t="s">
        <v>6508</v>
      </c>
      <c r="C1019" s="33" t="s">
        <v>6509</v>
      </c>
      <c r="D1019" s="33" t="s">
        <v>6510</v>
      </c>
      <c r="E1019" s="33" t="s">
        <v>668</v>
      </c>
      <c r="F1019" s="33" t="s">
        <v>6511</v>
      </c>
      <c r="G1019" s="33" t="s">
        <v>99</v>
      </c>
      <c r="H1019" s="35">
        <v>15000</v>
      </c>
      <c r="I1019" s="35">
        <v>2000</v>
      </c>
      <c r="J1019" s="40" t="s">
        <v>6512</v>
      </c>
      <c r="K1019" s="40" t="s">
        <v>6513</v>
      </c>
      <c r="L1019" s="33" t="s">
        <v>6514</v>
      </c>
      <c r="M1019" s="33" t="s">
        <v>6349</v>
      </c>
      <c r="N1019" s="45"/>
    </row>
    <row r="1020" s="6" customFormat="1" ht="115" customHeight="1" spans="1:14">
      <c r="A1020" s="30">
        <f>SUBTOTAL(103,$C$7:C1020)*1</f>
        <v>982</v>
      </c>
      <c r="B1020" s="33" t="s">
        <v>6515</v>
      </c>
      <c r="C1020" s="33" t="s">
        <v>6516</v>
      </c>
      <c r="D1020" s="33" t="s">
        <v>6517</v>
      </c>
      <c r="E1020" s="33" t="s">
        <v>668</v>
      </c>
      <c r="F1020" s="33" t="s">
        <v>6518</v>
      </c>
      <c r="G1020" s="33" t="s">
        <v>43</v>
      </c>
      <c r="H1020" s="35">
        <v>74535</v>
      </c>
      <c r="I1020" s="35">
        <v>1000</v>
      </c>
      <c r="J1020" s="33" t="s">
        <v>6519</v>
      </c>
      <c r="K1020" s="40" t="s">
        <v>6520</v>
      </c>
      <c r="L1020" s="33" t="s">
        <v>6521</v>
      </c>
      <c r="M1020" s="33" t="s">
        <v>6349</v>
      </c>
      <c r="N1020" s="45"/>
    </row>
    <row r="1021" s="6" customFormat="1" ht="115" customHeight="1" spans="1:14">
      <c r="A1021" s="30">
        <f>SUBTOTAL(103,$C$7:C1021)*1</f>
        <v>983</v>
      </c>
      <c r="B1021" s="33" t="s">
        <v>6522</v>
      </c>
      <c r="C1021" s="33" t="s">
        <v>6522</v>
      </c>
      <c r="D1021" s="33" t="s">
        <v>6523</v>
      </c>
      <c r="E1021" s="33" t="s">
        <v>668</v>
      </c>
      <c r="F1021" s="33" t="s">
        <v>6524</v>
      </c>
      <c r="G1021" s="33" t="s">
        <v>168</v>
      </c>
      <c r="H1021" s="35">
        <v>23059</v>
      </c>
      <c r="I1021" s="35">
        <v>1516</v>
      </c>
      <c r="J1021" s="40" t="s">
        <v>6525</v>
      </c>
      <c r="K1021" s="40" t="s">
        <v>6526</v>
      </c>
      <c r="L1021" s="33" t="s">
        <v>6527</v>
      </c>
      <c r="M1021" s="33" t="s">
        <v>6349</v>
      </c>
      <c r="N1021" s="45"/>
    </row>
    <row r="1022" s="6" customFormat="1" ht="115" customHeight="1" spans="1:14">
      <c r="A1022" s="30">
        <f>SUBTOTAL(103,$C$7:C1022)*1</f>
        <v>984</v>
      </c>
      <c r="B1022" s="33" t="s">
        <v>6528</v>
      </c>
      <c r="C1022" s="33" t="s">
        <v>6529</v>
      </c>
      <c r="D1022" s="33" t="s">
        <v>6530</v>
      </c>
      <c r="E1022" s="33" t="s">
        <v>2927</v>
      </c>
      <c r="F1022" s="33" t="s">
        <v>6531</v>
      </c>
      <c r="G1022" s="33" t="s">
        <v>99</v>
      </c>
      <c r="H1022" s="35">
        <v>18600</v>
      </c>
      <c r="I1022" s="35">
        <v>2000</v>
      </c>
      <c r="J1022" s="33" t="s">
        <v>6532</v>
      </c>
      <c r="K1022" s="33" t="s">
        <v>6533</v>
      </c>
      <c r="L1022" s="33" t="s">
        <v>6534</v>
      </c>
      <c r="M1022" s="33" t="s">
        <v>6349</v>
      </c>
      <c r="N1022" s="45"/>
    </row>
    <row r="1023" s="6" customFormat="1" ht="115" customHeight="1" spans="1:14">
      <c r="A1023" s="30">
        <f>SUBTOTAL(103,$C$7:C1023)*1</f>
        <v>985</v>
      </c>
      <c r="B1023" s="33" t="s">
        <v>6535</v>
      </c>
      <c r="C1023" s="33" t="s">
        <v>6536</v>
      </c>
      <c r="D1023" s="33" t="s">
        <v>6537</v>
      </c>
      <c r="E1023" s="33" t="s">
        <v>857</v>
      </c>
      <c r="F1023" s="33" t="s">
        <v>6538</v>
      </c>
      <c r="G1023" s="33" t="s">
        <v>92</v>
      </c>
      <c r="H1023" s="35">
        <v>26000</v>
      </c>
      <c r="I1023" s="35">
        <v>5000</v>
      </c>
      <c r="J1023" s="33" t="s">
        <v>6539</v>
      </c>
      <c r="K1023" s="33" t="s">
        <v>6540</v>
      </c>
      <c r="L1023" s="33" t="s">
        <v>6541</v>
      </c>
      <c r="M1023" s="33" t="s">
        <v>6349</v>
      </c>
      <c r="N1023" s="45"/>
    </row>
    <row r="1024" s="6" customFormat="1" ht="115" customHeight="1" spans="1:14">
      <c r="A1024" s="30">
        <f>SUBTOTAL(103,$C$7:C1024)*1</f>
        <v>986</v>
      </c>
      <c r="B1024" s="33" t="s">
        <v>6542</v>
      </c>
      <c r="C1024" s="33" t="s">
        <v>6543</v>
      </c>
      <c r="D1024" s="33" t="s">
        <v>6544</v>
      </c>
      <c r="E1024" s="33" t="s">
        <v>857</v>
      </c>
      <c r="F1024" s="33" t="s">
        <v>6545</v>
      </c>
      <c r="G1024" s="40" t="s">
        <v>70</v>
      </c>
      <c r="H1024" s="35">
        <v>11300</v>
      </c>
      <c r="I1024" s="35">
        <v>10000</v>
      </c>
      <c r="J1024" s="33" t="s">
        <v>6546</v>
      </c>
      <c r="K1024" s="33" t="s">
        <v>6547</v>
      </c>
      <c r="L1024" s="33" t="s">
        <v>6548</v>
      </c>
      <c r="M1024" s="33" t="s">
        <v>6349</v>
      </c>
      <c r="N1024" s="45"/>
    </row>
    <row r="1025" s="6" customFormat="1" ht="115" customHeight="1" spans="1:14">
      <c r="A1025" s="30">
        <f>SUBTOTAL(103,$C$7:C1025)*1</f>
        <v>987</v>
      </c>
      <c r="B1025" s="33" t="s">
        <v>6549</v>
      </c>
      <c r="C1025" s="33" t="s">
        <v>6549</v>
      </c>
      <c r="D1025" s="33" t="s">
        <v>6550</v>
      </c>
      <c r="E1025" s="33" t="s">
        <v>857</v>
      </c>
      <c r="F1025" s="33" t="s">
        <v>6551</v>
      </c>
      <c r="G1025" s="33" t="s">
        <v>70</v>
      </c>
      <c r="H1025" s="35">
        <v>75000</v>
      </c>
      <c r="I1025" s="35">
        <v>4500</v>
      </c>
      <c r="J1025" s="40" t="s">
        <v>6552</v>
      </c>
      <c r="K1025" s="40" t="s">
        <v>6553</v>
      </c>
      <c r="L1025" s="33" t="s">
        <v>6554</v>
      </c>
      <c r="M1025" s="33" t="s">
        <v>6349</v>
      </c>
      <c r="N1025" s="45"/>
    </row>
    <row r="1026" s="6" customFormat="1" ht="115" customHeight="1" spans="1:14">
      <c r="A1026" s="30">
        <f>SUBTOTAL(103,$C$7:C1026)*1</f>
        <v>988</v>
      </c>
      <c r="B1026" s="33" t="s">
        <v>6555</v>
      </c>
      <c r="C1026" s="33" t="s">
        <v>6556</v>
      </c>
      <c r="D1026" s="33" t="s">
        <v>6557</v>
      </c>
      <c r="E1026" s="33" t="s">
        <v>857</v>
      </c>
      <c r="F1026" s="33" t="s">
        <v>6558</v>
      </c>
      <c r="G1026" s="33" t="s">
        <v>70</v>
      </c>
      <c r="H1026" s="35">
        <v>29688.2</v>
      </c>
      <c r="I1026" s="35">
        <v>3000</v>
      </c>
      <c r="J1026" s="40" t="s">
        <v>4556</v>
      </c>
      <c r="K1026" s="40" t="s">
        <v>6559</v>
      </c>
      <c r="L1026" s="33" t="s">
        <v>6560</v>
      </c>
      <c r="M1026" s="33" t="s">
        <v>6349</v>
      </c>
      <c r="N1026" s="45"/>
    </row>
    <row r="1027" s="6" customFormat="1" ht="133" customHeight="1" spans="1:14">
      <c r="A1027" s="30">
        <f>SUBTOTAL(103,$C$7:C1027)*1</f>
        <v>989</v>
      </c>
      <c r="B1027" s="33" t="s">
        <v>6561</v>
      </c>
      <c r="C1027" s="33" t="s">
        <v>6562</v>
      </c>
      <c r="D1027" s="33" t="s">
        <v>6563</v>
      </c>
      <c r="E1027" s="33" t="s">
        <v>857</v>
      </c>
      <c r="F1027" s="33" t="s">
        <v>6564</v>
      </c>
      <c r="G1027" s="33" t="s">
        <v>70</v>
      </c>
      <c r="H1027" s="35">
        <v>21332</v>
      </c>
      <c r="I1027" s="35">
        <v>5000</v>
      </c>
      <c r="J1027" s="71" t="s">
        <v>6565</v>
      </c>
      <c r="K1027" s="40" t="s">
        <v>6566</v>
      </c>
      <c r="L1027" s="33" t="s">
        <v>6567</v>
      </c>
      <c r="M1027" s="33" t="s">
        <v>6349</v>
      </c>
      <c r="N1027" s="45"/>
    </row>
    <row r="1028" s="6" customFormat="1" ht="115" customHeight="1" spans="1:14">
      <c r="A1028" s="30">
        <f>SUBTOTAL(103,$C$7:C1028)*1</f>
        <v>990</v>
      </c>
      <c r="B1028" s="33" t="s">
        <v>6568</v>
      </c>
      <c r="C1028" s="33" t="s">
        <v>6569</v>
      </c>
      <c r="D1028" s="33" t="s">
        <v>6570</v>
      </c>
      <c r="E1028" s="33" t="s">
        <v>857</v>
      </c>
      <c r="F1028" s="33" t="s">
        <v>6571</v>
      </c>
      <c r="G1028" s="40" t="s">
        <v>70</v>
      </c>
      <c r="H1028" s="35">
        <v>45071</v>
      </c>
      <c r="I1028" s="35">
        <v>500</v>
      </c>
      <c r="J1028" s="40" t="s">
        <v>6572</v>
      </c>
      <c r="K1028" s="33" t="s">
        <v>6573</v>
      </c>
      <c r="L1028" s="33" t="s">
        <v>6574</v>
      </c>
      <c r="M1028" s="33" t="s">
        <v>6349</v>
      </c>
      <c r="N1028" s="45"/>
    </row>
    <row r="1029" s="6" customFormat="1" ht="115" customHeight="1" spans="1:14">
      <c r="A1029" s="30">
        <f>SUBTOTAL(103,$C$7:C1029)*1</f>
        <v>991</v>
      </c>
      <c r="B1029" s="33" t="s">
        <v>6575</v>
      </c>
      <c r="C1029" s="33" t="s">
        <v>6576</v>
      </c>
      <c r="D1029" s="33" t="s">
        <v>6577</v>
      </c>
      <c r="E1029" s="33" t="s">
        <v>857</v>
      </c>
      <c r="F1029" s="33" t="s">
        <v>6578</v>
      </c>
      <c r="G1029" s="33" t="s">
        <v>99</v>
      </c>
      <c r="H1029" s="35">
        <v>145165</v>
      </c>
      <c r="I1029" s="35">
        <v>10000</v>
      </c>
      <c r="J1029" s="40" t="s">
        <v>6579</v>
      </c>
      <c r="K1029" s="40" t="s">
        <v>6580</v>
      </c>
      <c r="L1029" s="33" t="s">
        <v>6581</v>
      </c>
      <c r="M1029" s="33" t="s">
        <v>6349</v>
      </c>
      <c r="N1029" s="45"/>
    </row>
    <row r="1030" s="6" customFormat="1" ht="115" customHeight="1" spans="1:14">
      <c r="A1030" s="30">
        <f>SUBTOTAL(103,$C$7:C1030)*1</f>
        <v>992</v>
      </c>
      <c r="B1030" s="33" t="s">
        <v>6582</v>
      </c>
      <c r="C1030" s="33" t="s">
        <v>6583</v>
      </c>
      <c r="D1030" s="33" t="s">
        <v>6584</v>
      </c>
      <c r="E1030" s="33" t="s">
        <v>857</v>
      </c>
      <c r="F1030" s="33" t="s">
        <v>6585</v>
      </c>
      <c r="G1030" s="33" t="s">
        <v>99</v>
      </c>
      <c r="H1030" s="35">
        <v>40000</v>
      </c>
      <c r="I1030" s="35">
        <v>10000</v>
      </c>
      <c r="J1030" s="33" t="s">
        <v>6586</v>
      </c>
      <c r="K1030" s="40" t="s">
        <v>6587</v>
      </c>
      <c r="L1030" s="33" t="s">
        <v>6588</v>
      </c>
      <c r="M1030" s="33" t="s">
        <v>6349</v>
      </c>
      <c r="N1030" s="45"/>
    </row>
    <row r="1031" s="6" customFormat="1" ht="134" customHeight="1" spans="1:14">
      <c r="A1031" s="30">
        <f>SUBTOTAL(103,$C$7:C1031)*1</f>
        <v>993</v>
      </c>
      <c r="B1031" s="33" t="s">
        <v>6589</v>
      </c>
      <c r="C1031" s="33" t="s">
        <v>6589</v>
      </c>
      <c r="D1031" s="33" t="s">
        <v>6590</v>
      </c>
      <c r="E1031" s="33" t="s">
        <v>857</v>
      </c>
      <c r="F1031" s="33" t="s">
        <v>6591</v>
      </c>
      <c r="G1031" s="33" t="s">
        <v>43</v>
      </c>
      <c r="H1031" s="35">
        <v>29000</v>
      </c>
      <c r="I1031" s="35">
        <v>5000</v>
      </c>
      <c r="J1031" s="33" t="s">
        <v>6592</v>
      </c>
      <c r="K1031" s="33" t="s">
        <v>6593</v>
      </c>
      <c r="L1031" s="33" t="s">
        <v>6594</v>
      </c>
      <c r="M1031" s="33" t="s">
        <v>6349</v>
      </c>
      <c r="N1031" s="45"/>
    </row>
    <row r="1032" s="6" customFormat="1" ht="115" customHeight="1" spans="1:14">
      <c r="A1032" s="30">
        <f>SUBTOTAL(103,$C$7:C1032)*1</f>
        <v>994</v>
      </c>
      <c r="B1032" s="33" t="s">
        <v>6595</v>
      </c>
      <c r="C1032" s="33" t="s">
        <v>6596</v>
      </c>
      <c r="D1032" s="33" t="s">
        <v>6597</v>
      </c>
      <c r="E1032" s="33" t="s">
        <v>857</v>
      </c>
      <c r="F1032" s="33" t="s">
        <v>6598</v>
      </c>
      <c r="G1032" s="33" t="s">
        <v>30</v>
      </c>
      <c r="H1032" s="35">
        <v>42000</v>
      </c>
      <c r="I1032" s="35">
        <v>6000</v>
      </c>
      <c r="J1032" s="33" t="s">
        <v>6599</v>
      </c>
      <c r="K1032" s="33" t="s">
        <v>6600</v>
      </c>
      <c r="L1032" s="33" t="s">
        <v>6601</v>
      </c>
      <c r="M1032" s="33" t="s">
        <v>6349</v>
      </c>
      <c r="N1032" s="45"/>
    </row>
    <row r="1033" s="6" customFormat="1" ht="115" customHeight="1" spans="1:14">
      <c r="A1033" s="30">
        <f>SUBTOTAL(103,$C$7:C1033)*1</f>
        <v>995</v>
      </c>
      <c r="B1033" s="33" t="s">
        <v>6602</v>
      </c>
      <c r="C1033" s="33" t="s">
        <v>6603</v>
      </c>
      <c r="D1033" s="33" t="s">
        <v>6604</v>
      </c>
      <c r="E1033" s="33" t="s">
        <v>857</v>
      </c>
      <c r="F1033" s="33" t="s">
        <v>6605</v>
      </c>
      <c r="G1033" s="33" t="s">
        <v>43</v>
      </c>
      <c r="H1033" s="35">
        <v>50000</v>
      </c>
      <c r="I1033" s="35">
        <v>1000</v>
      </c>
      <c r="J1033" s="40" t="s">
        <v>6606</v>
      </c>
      <c r="K1033" s="40" t="s">
        <v>6607</v>
      </c>
      <c r="L1033" s="33" t="s">
        <v>6608</v>
      </c>
      <c r="M1033" s="33" t="s">
        <v>6349</v>
      </c>
      <c r="N1033" s="45"/>
    </row>
    <row r="1034" s="6" customFormat="1" ht="115" customHeight="1" spans="1:14">
      <c r="A1034" s="30">
        <f>SUBTOTAL(103,$C$7:C1034)*1</f>
        <v>996</v>
      </c>
      <c r="B1034" s="33" t="s">
        <v>6609</v>
      </c>
      <c r="C1034" s="33" t="s">
        <v>6610</v>
      </c>
      <c r="D1034" s="33" t="s">
        <v>6611</v>
      </c>
      <c r="E1034" s="33" t="s">
        <v>857</v>
      </c>
      <c r="F1034" s="33" t="s">
        <v>6612</v>
      </c>
      <c r="G1034" s="33" t="s">
        <v>63</v>
      </c>
      <c r="H1034" s="35">
        <v>26311</v>
      </c>
      <c r="I1034" s="35">
        <v>2500</v>
      </c>
      <c r="J1034" s="40" t="s">
        <v>6613</v>
      </c>
      <c r="K1034" s="40" t="s">
        <v>6614</v>
      </c>
      <c r="L1034" s="33" t="s">
        <v>6615</v>
      </c>
      <c r="M1034" s="33" t="s">
        <v>6349</v>
      </c>
      <c r="N1034" s="45"/>
    </row>
    <row r="1035" s="6" customFormat="1" ht="115" customHeight="1" spans="1:14">
      <c r="A1035" s="30">
        <f>SUBTOTAL(103,$C$7:C1035)*1</f>
        <v>997</v>
      </c>
      <c r="B1035" s="33" t="s">
        <v>6616</v>
      </c>
      <c r="C1035" s="33" t="s">
        <v>6617</v>
      </c>
      <c r="D1035" s="33" t="s">
        <v>6618</v>
      </c>
      <c r="E1035" s="33" t="s">
        <v>857</v>
      </c>
      <c r="F1035" s="33" t="s">
        <v>6619</v>
      </c>
      <c r="G1035" s="31" t="s">
        <v>30</v>
      </c>
      <c r="H1035" s="35">
        <v>90836</v>
      </c>
      <c r="I1035" s="35">
        <v>2000</v>
      </c>
      <c r="J1035" s="40" t="s">
        <v>6620</v>
      </c>
      <c r="K1035" s="40" t="s">
        <v>6621</v>
      </c>
      <c r="L1035" s="33" t="s">
        <v>6608</v>
      </c>
      <c r="M1035" s="33" t="s">
        <v>6349</v>
      </c>
      <c r="N1035" s="45"/>
    </row>
    <row r="1036" s="6" customFormat="1" ht="115" customHeight="1" spans="1:14">
      <c r="A1036" s="30">
        <f>SUBTOTAL(103,$C$7:C1036)*1</f>
        <v>998</v>
      </c>
      <c r="B1036" s="33" t="s">
        <v>6622</v>
      </c>
      <c r="C1036" s="33" t="s">
        <v>6623</v>
      </c>
      <c r="D1036" s="33" t="s">
        <v>6624</v>
      </c>
      <c r="E1036" s="33" t="s">
        <v>857</v>
      </c>
      <c r="F1036" s="33" t="s">
        <v>6625</v>
      </c>
      <c r="G1036" s="33" t="s">
        <v>43</v>
      </c>
      <c r="H1036" s="35">
        <v>35000</v>
      </c>
      <c r="I1036" s="35">
        <v>5000</v>
      </c>
      <c r="J1036" s="40" t="s">
        <v>6626</v>
      </c>
      <c r="K1036" s="40" t="s">
        <v>6627</v>
      </c>
      <c r="L1036" s="33" t="s">
        <v>6628</v>
      </c>
      <c r="M1036" s="33" t="s">
        <v>6349</v>
      </c>
      <c r="N1036" s="45"/>
    </row>
    <row r="1037" s="6" customFormat="1" ht="115" customHeight="1" spans="1:14">
      <c r="A1037" s="30">
        <f>SUBTOTAL(103,$C$7:C1037)*1</f>
        <v>999</v>
      </c>
      <c r="B1037" s="33" t="s">
        <v>6629</v>
      </c>
      <c r="C1037" s="33" t="s">
        <v>6630</v>
      </c>
      <c r="D1037" s="33" t="s">
        <v>6631</v>
      </c>
      <c r="E1037" s="33" t="s">
        <v>1970</v>
      </c>
      <c r="F1037" s="33" t="s">
        <v>6632</v>
      </c>
      <c r="G1037" s="33" t="s">
        <v>670</v>
      </c>
      <c r="H1037" s="35">
        <v>663141</v>
      </c>
      <c r="I1037" s="35">
        <v>32339</v>
      </c>
      <c r="J1037" s="33" t="s">
        <v>6633</v>
      </c>
      <c r="K1037" s="33" t="s">
        <v>6634</v>
      </c>
      <c r="L1037" s="33" t="s">
        <v>6635</v>
      </c>
      <c r="M1037" s="33" t="s">
        <v>6349</v>
      </c>
      <c r="N1037" s="45"/>
    </row>
    <row r="1038" s="6" customFormat="1" ht="115" customHeight="1" spans="1:14">
      <c r="A1038" s="30">
        <f>SUBTOTAL(103,$C$7:C1038)*1</f>
        <v>1000</v>
      </c>
      <c r="B1038" s="33" t="s">
        <v>6636</v>
      </c>
      <c r="C1038" s="33" t="s">
        <v>6637</v>
      </c>
      <c r="D1038" s="33" t="s">
        <v>6638</v>
      </c>
      <c r="E1038" s="33" t="s">
        <v>1970</v>
      </c>
      <c r="F1038" s="33" t="s">
        <v>6639</v>
      </c>
      <c r="G1038" s="33" t="s">
        <v>566</v>
      </c>
      <c r="H1038" s="35">
        <v>352931</v>
      </c>
      <c r="I1038" s="35">
        <v>40000</v>
      </c>
      <c r="J1038" s="33" t="s">
        <v>6640</v>
      </c>
      <c r="K1038" s="33" t="s">
        <v>6641</v>
      </c>
      <c r="L1038" s="33" t="s">
        <v>6642</v>
      </c>
      <c r="M1038" s="33" t="s">
        <v>6349</v>
      </c>
      <c r="N1038" s="45"/>
    </row>
    <row r="1039" s="6" customFormat="1" ht="115" customHeight="1" spans="1:14">
      <c r="A1039" s="30">
        <f>SUBTOTAL(103,$C$7:C1039)*1</f>
        <v>1001</v>
      </c>
      <c r="B1039" s="33" t="s">
        <v>6643</v>
      </c>
      <c r="C1039" s="33" t="s">
        <v>6644</v>
      </c>
      <c r="D1039" s="33" t="s">
        <v>6645</v>
      </c>
      <c r="E1039" s="33" t="s">
        <v>573</v>
      </c>
      <c r="F1039" s="33" t="s">
        <v>6646</v>
      </c>
      <c r="G1039" s="33" t="s">
        <v>92</v>
      </c>
      <c r="H1039" s="35">
        <v>126920</v>
      </c>
      <c r="I1039" s="35">
        <v>5000</v>
      </c>
      <c r="J1039" s="40" t="s">
        <v>6647</v>
      </c>
      <c r="K1039" s="40" t="s">
        <v>6648</v>
      </c>
      <c r="L1039" s="33" t="s">
        <v>6560</v>
      </c>
      <c r="M1039" s="33" t="s">
        <v>6349</v>
      </c>
      <c r="N1039" s="45"/>
    </row>
    <row r="1040" s="6" customFormat="1" ht="115" customHeight="1" spans="1:14">
      <c r="A1040" s="30">
        <f>SUBTOTAL(103,$C$7:C1040)*1</f>
        <v>1002</v>
      </c>
      <c r="B1040" s="33" t="s">
        <v>6649</v>
      </c>
      <c r="C1040" s="33" t="s">
        <v>6650</v>
      </c>
      <c r="D1040" s="33" t="s">
        <v>6651</v>
      </c>
      <c r="E1040" s="33" t="s">
        <v>2045</v>
      </c>
      <c r="F1040" s="33" t="s">
        <v>6652</v>
      </c>
      <c r="G1040" s="40" t="s">
        <v>123</v>
      </c>
      <c r="H1040" s="35">
        <v>41783</v>
      </c>
      <c r="I1040" s="35">
        <v>10000</v>
      </c>
      <c r="J1040" s="40" t="s">
        <v>6653</v>
      </c>
      <c r="K1040" s="40" t="s">
        <v>6654</v>
      </c>
      <c r="L1040" s="33" t="s">
        <v>6655</v>
      </c>
      <c r="M1040" s="33" t="s">
        <v>6349</v>
      </c>
      <c r="N1040" s="45"/>
    </row>
    <row r="1041" s="6" customFormat="1" ht="115" customHeight="1" spans="1:14">
      <c r="A1041" s="30">
        <f>SUBTOTAL(103,$C$7:C1041)*1</f>
        <v>1003</v>
      </c>
      <c r="B1041" s="33" t="s">
        <v>6656</v>
      </c>
      <c r="C1041" s="33" t="s">
        <v>6657</v>
      </c>
      <c r="D1041" s="33" t="s">
        <v>6658</v>
      </c>
      <c r="E1041" s="33" t="s">
        <v>573</v>
      </c>
      <c r="F1041" s="33" t="s">
        <v>6659</v>
      </c>
      <c r="G1041" s="40" t="s">
        <v>70</v>
      </c>
      <c r="H1041" s="35">
        <v>16397</v>
      </c>
      <c r="I1041" s="35">
        <v>6000</v>
      </c>
      <c r="J1041" s="40" t="s">
        <v>6660</v>
      </c>
      <c r="K1041" s="40" t="s">
        <v>6661</v>
      </c>
      <c r="L1041" s="33" t="s">
        <v>6662</v>
      </c>
      <c r="M1041" s="33" t="s">
        <v>6349</v>
      </c>
      <c r="N1041" s="45"/>
    </row>
    <row r="1042" s="6" customFormat="1" ht="115" customHeight="1" spans="1:14">
      <c r="A1042" s="30">
        <f>SUBTOTAL(103,$C$7:C1042)*1</f>
        <v>1004</v>
      </c>
      <c r="B1042" s="33" t="s">
        <v>6663</v>
      </c>
      <c r="C1042" s="33" t="s">
        <v>6664</v>
      </c>
      <c r="D1042" s="33" t="s">
        <v>6665</v>
      </c>
      <c r="E1042" s="33" t="s">
        <v>573</v>
      </c>
      <c r="F1042" s="33" t="s">
        <v>6666</v>
      </c>
      <c r="G1042" s="33" t="s">
        <v>70</v>
      </c>
      <c r="H1042" s="35">
        <v>50000</v>
      </c>
      <c r="I1042" s="35">
        <v>1000</v>
      </c>
      <c r="J1042" s="33" t="s">
        <v>6667</v>
      </c>
      <c r="K1042" s="33" t="s">
        <v>6668</v>
      </c>
      <c r="L1042" s="33" t="s">
        <v>6669</v>
      </c>
      <c r="M1042" s="33" t="s">
        <v>6349</v>
      </c>
      <c r="N1042" s="45"/>
    </row>
    <row r="1043" s="6" customFormat="1" ht="139" customHeight="1" spans="1:14">
      <c r="A1043" s="30">
        <f>SUBTOTAL(103,$C$7:C1043)*1</f>
        <v>1005</v>
      </c>
      <c r="B1043" s="33" t="s">
        <v>6670</v>
      </c>
      <c r="C1043" s="33" t="s">
        <v>6671</v>
      </c>
      <c r="D1043" s="33" t="s">
        <v>6672</v>
      </c>
      <c r="E1043" s="33" t="s">
        <v>489</v>
      </c>
      <c r="F1043" s="33" t="s">
        <v>6673</v>
      </c>
      <c r="G1043" s="33" t="s">
        <v>70</v>
      </c>
      <c r="H1043" s="35">
        <v>28007.46</v>
      </c>
      <c r="I1043" s="77">
        <v>2000</v>
      </c>
      <c r="J1043" s="78" t="s">
        <v>6674</v>
      </c>
      <c r="K1043" s="78" t="s">
        <v>6675</v>
      </c>
      <c r="L1043" s="33" t="s">
        <v>6676</v>
      </c>
      <c r="M1043" s="33" t="s">
        <v>6349</v>
      </c>
      <c r="N1043" s="45"/>
    </row>
    <row r="1044" s="6" customFormat="1" ht="115" customHeight="1" spans="1:14">
      <c r="A1044" s="30">
        <f>SUBTOTAL(103,$C$7:C1044)*1</f>
        <v>1006</v>
      </c>
      <c r="B1044" s="33" t="s">
        <v>6677</v>
      </c>
      <c r="C1044" s="33" t="s">
        <v>6678</v>
      </c>
      <c r="D1044" s="33" t="s">
        <v>6679</v>
      </c>
      <c r="E1044" s="33" t="s">
        <v>573</v>
      </c>
      <c r="F1044" s="33" t="s">
        <v>6680</v>
      </c>
      <c r="G1044" s="40" t="s">
        <v>92</v>
      </c>
      <c r="H1044" s="35">
        <v>1000000</v>
      </c>
      <c r="I1044" s="35">
        <v>100000</v>
      </c>
      <c r="J1044" s="40" t="s">
        <v>6681</v>
      </c>
      <c r="K1044" s="40" t="s">
        <v>6682</v>
      </c>
      <c r="L1044" s="33" t="s">
        <v>6683</v>
      </c>
      <c r="M1044" s="33" t="s">
        <v>6349</v>
      </c>
      <c r="N1044" s="45"/>
    </row>
    <row r="1045" s="6" customFormat="1" ht="115" customHeight="1" spans="1:14">
      <c r="A1045" s="30">
        <f>SUBTOTAL(103,$C$7:C1045)*1</f>
        <v>1007</v>
      </c>
      <c r="B1045" s="33" t="s">
        <v>6684</v>
      </c>
      <c r="C1045" s="33" t="s">
        <v>6685</v>
      </c>
      <c r="D1045" s="33" t="s">
        <v>6686</v>
      </c>
      <c r="E1045" s="33" t="s">
        <v>573</v>
      </c>
      <c r="F1045" s="33" t="s">
        <v>6687</v>
      </c>
      <c r="G1045" s="40" t="s">
        <v>70</v>
      </c>
      <c r="H1045" s="35">
        <v>10669.73</v>
      </c>
      <c r="I1045" s="35">
        <v>8600</v>
      </c>
      <c r="J1045" s="40" t="s">
        <v>6688</v>
      </c>
      <c r="K1045" s="40" t="s">
        <v>6689</v>
      </c>
      <c r="L1045" s="33" t="s">
        <v>6690</v>
      </c>
      <c r="M1045" s="33" t="s">
        <v>6349</v>
      </c>
      <c r="N1045" s="45"/>
    </row>
    <row r="1046" s="6" customFormat="1" ht="115" customHeight="1" spans="1:14">
      <c r="A1046" s="30">
        <f>SUBTOTAL(103,$C$7:C1046)*1</f>
        <v>1008</v>
      </c>
      <c r="B1046" s="33" t="s">
        <v>6691</v>
      </c>
      <c r="C1046" s="33" t="s">
        <v>6692</v>
      </c>
      <c r="D1046" s="33" t="s">
        <v>6693</v>
      </c>
      <c r="E1046" s="33" t="s">
        <v>573</v>
      </c>
      <c r="F1046" s="33" t="s">
        <v>6694</v>
      </c>
      <c r="G1046" s="33" t="s">
        <v>99</v>
      </c>
      <c r="H1046" s="35">
        <v>49565</v>
      </c>
      <c r="I1046" s="35">
        <v>12000</v>
      </c>
      <c r="J1046" s="33" t="s">
        <v>6695</v>
      </c>
      <c r="K1046" s="33" t="s">
        <v>6696</v>
      </c>
      <c r="L1046" s="33" t="s">
        <v>6676</v>
      </c>
      <c r="M1046" s="33" t="s">
        <v>6349</v>
      </c>
      <c r="N1046" s="45"/>
    </row>
    <row r="1047" s="6" customFormat="1" ht="140" customHeight="1" spans="1:14">
      <c r="A1047" s="30">
        <f>SUBTOTAL(103,$C$7:C1047)*1</f>
        <v>1009</v>
      </c>
      <c r="B1047" s="33" t="s">
        <v>6697</v>
      </c>
      <c r="C1047" s="33" t="s">
        <v>6698</v>
      </c>
      <c r="D1047" s="33" t="s">
        <v>6699</v>
      </c>
      <c r="E1047" s="33" t="s">
        <v>573</v>
      </c>
      <c r="F1047" s="33" t="s">
        <v>6700</v>
      </c>
      <c r="G1047" s="33" t="s">
        <v>99</v>
      </c>
      <c r="H1047" s="35">
        <v>17993</v>
      </c>
      <c r="I1047" s="35">
        <v>5000</v>
      </c>
      <c r="J1047" s="33" t="s">
        <v>6701</v>
      </c>
      <c r="K1047" s="33" t="s">
        <v>6702</v>
      </c>
      <c r="L1047" s="33" t="s">
        <v>6676</v>
      </c>
      <c r="M1047" s="33" t="s">
        <v>6349</v>
      </c>
      <c r="N1047" s="45"/>
    </row>
    <row r="1048" s="6" customFormat="1" ht="115" customHeight="1" spans="1:14">
      <c r="A1048" s="30">
        <f>SUBTOTAL(103,$C$7:C1048)*1</f>
        <v>1010</v>
      </c>
      <c r="B1048" s="33" t="s">
        <v>6703</v>
      </c>
      <c r="C1048" s="33" t="s">
        <v>6704</v>
      </c>
      <c r="D1048" s="33" t="s">
        <v>6705</v>
      </c>
      <c r="E1048" s="33" t="s">
        <v>573</v>
      </c>
      <c r="F1048" s="33" t="s">
        <v>6706</v>
      </c>
      <c r="G1048" s="33" t="s">
        <v>99</v>
      </c>
      <c r="H1048" s="35">
        <v>58186</v>
      </c>
      <c r="I1048" s="35">
        <v>9000</v>
      </c>
      <c r="J1048" s="33" t="s">
        <v>6707</v>
      </c>
      <c r="K1048" s="33" t="s">
        <v>6708</v>
      </c>
      <c r="L1048" s="33" t="s">
        <v>6676</v>
      </c>
      <c r="M1048" s="33" t="s">
        <v>6349</v>
      </c>
      <c r="N1048" s="45"/>
    </row>
    <row r="1049" s="6" customFormat="1" ht="115" customHeight="1" spans="1:14">
      <c r="A1049" s="30">
        <f>SUBTOTAL(103,$C$7:C1049)*1</f>
        <v>1011</v>
      </c>
      <c r="B1049" s="33" t="s">
        <v>6709</v>
      </c>
      <c r="C1049" s="33" t="s">
        <v>6710</v>
      </c>
      <c r="D1049" s="33" t="s">
        <v>6711</v>
      </c>
      <c r="E1049" s="33" t="s">
        <v>1180</v>
      </c>
      <c r="F1049" s="33" t="s">
        <v>6712</v>
      </c>
      <c r="G1049" s="33" t="s">
        <v>99</v>
      </c>
      <c r="H1049" s="35">
        <v>29992</v>
      </c>
      <c r="I1049" s="35">
        <v>15000</v>
      </c>
      <c r="J1049" s="33" t="s">
        <v>6713</v>
      </c>
      <c r="K1049" s="33" t="s">
        <v>1256</v>
      </c>
      <c r="L1049" s="33" t="s">
        <v>6714</v>
      </c>
      <c r="M1049" s="33" t="s">
        <v>6349</v>
      </c>
      <c r="N1049" s="45"/>
    </row>
    <row r="1050" s="6" customFormat="1" ht="115" customHeight="1" spans="1:14">
      <c r="A1050" s="30">
        <f>SUBTOTAL(103,$C$7:C1050)*1</f>
        <v>1012</v>
      </c>
      <c r="B1050" s="33" t="s">
        <v>6715</v>
      </c>
      <c r="C1050" s="33" t="s">
        <v>6716</v>
      </c>
      <c r="D1050" s="33" t="s">
        <v>6717</v>
      </c>
      <c r="E1050" s="33" t="s">
        <v>4726</v>
      </c>
      <c r="F1050" s="33" t="s">
        <v>6718</v>
      </c>
      <c r="G1050" s="33" t="s">
        <v>30</v>
      </c>
      <c r="H1050" s="35">
        <v>133462</v>
      </c>
      <c r="I1050" s="35">
        <v>19326</v>
      </c>
      <c r="J1050" s="33" t="s">
        <v>6719</v>
      </c>
      <c r="K1050" s="33" t="s">
        <v>6720</v>
      </c>
      <c r="L1050" s="33" t="s">
        <v>6721</v>
      </c>
      <c r="M1050" s="33" t="s">
        <v>6349</v>
      </c>
      <c r="N1050" s="45"/>
    </row>
    <row r="1051" s="6" customFormat="1" ht="115" customHeight="1" spans="1:14">
      <c r="A1051" s="30">
        <f>SUBTOTAL(103,$C$7:C1051)*1</f>
        <v>1013</v>
      </c>
      <c r="B1051" s="33" t="s">
        <v>6722</v>
      </c>
      <c r="C1051" s="33" t="s">
        <v>6723</v>
      </c>
      <c r="D1051" s="33" t="s">
        <v>6724</v>
      </c>
      <c r="E1051" s="33" t="s">
        <v>573</v>
      </c>
      <c r="F1051" s="33" t="s">
        <v>6725</v>
      </c>
      <c r="G1051" s="31" t="s">
        <v>30</v>
      </c>
      <c r="H1051" s="35">
        <v>54000</v>
      </c>
      <c r="I1051" s="35">
        <v>6000</v>
      </c>
      <c r="J1051" s="40" t="s">
        <v>6726</v>
      </c>
      <c r="K1051" s="40" t="s">
        <v>6727</v>
      </c>
      <c r="L1051" s="33" t="s">
        <v>6655</v>
      </c>
      <c r="M1051" s="33" t="s">
        <v>6349</v>
      </c>
      <c r="N1051" s="45"/>
    </row>
    <row r="1052" s="6" customFormat="1" ht="115" customHeight="1" spans="1:14">
      <c r="A1052" s="30">
        <f>SUBTOTAL(103,$C$7:C1052)*1</f>
        <v>1014</v>
      </c>
      <c r="B1052" s="33" t="s">
        <v>6728</v>
      </c>
      <c r="C1052" s="33" t="s">
        <v>6729</v>
      </c>
      <c r="D1052" s="33" t="s">
        <v>6730</v>
      </c>
      <c r="E1052" s="33" t="s">
        <v>573</v>
      </c>
      <c r="F1052" s="33" t="s">
        <v>6731</v>
      </c>
      <c r="G1052" s="33" t="s">
        <v>99</v>
      </c>
      <c r="H1052" s="35">
        <v>128764</v>
      </c>
      <c r="I1052" s="35">
        <v>71000</v>
      </c>
      <c r="J1052" s="33" t="s">
        <v>6732</v>
      </c>
      <c r="K1052" s="33" t="s">
        <v>6733</v>
      </c>
      <c r="L1052" s="33" t="s">
        <v>6734</v>
      </c>
      <c r="M1052" s="33" t="s">
        <v>6349</v>
      </c>
      <c r="N1052" s="45"/>
    </row>
    <row r="1053" s="6" customFormat="1" ht="115" customHeight="1" spans="1:14">
      <c r="A1053" s="30">
        <f>SUBTOTAL(103,$C$7:C1053)*1</f>
        <v>1015</v>
      </c>
      <c r="B1053" s="33" t="s">
        <v>6735</v>
      </c>
      <c r="C1053" s="33" t="s">
        <v>6736</v>
      </c>
      <c r="D1053" s="33" t="s">
        <v>6737</v>
      </c>
      <c r="E1053" s="33" t="s">
        <v>1018</v>
      </c>
      <c r="F1053" s="33" t="s">
        <v>6738</v>
      </c>
      <c r="G1053" s="33" t="s">
        <v>43</v>
      </c>
      <c r="H1053" s="35">
        <v>183460</v>
      </c>
      <c r="I1053" s="35">
        <v>3000</v>
      </c>
      <c r="J1053" s="33" t="s">
        <v>6739</v>
      </c>
      <c r="K1053" s="33" t="s">
        <v>6740</v>
      </c>
      <c r="L1053" s="33" t="s">
        <v>6741</v>
      </c>
      <c r="M1053" s="33" t="s">
        <v>6349</v>
      </c>
      <c r="N1053" s="45"/>
    </row>
    <row r="1054" s="6" customFormat="1" ht="115" customHeight="1" spans="1:14">
      <c r="A1054" s="30">
        <f>SUBTOTAL(103,$C$7:C1054)*1</f>
        <v>1016</v>
      </c>
      <c r="B1054" s="33" t="s">
        <v>6742</v>
      </c>
      <c r="C1054" s="33" t="s">
        <v>6743</v>
      </c>
      <c r="D1054" s="33" t="s">
        <v>6744</v>
      </c>
      <c r="E1054" s="33" t="s">
        <v>1018</v>
      </c>
      <c r="F1054" s="33" t="s">
        <v>6745</v>
      </c>
      <c r="G1054" s="33" t="s">
        <v>43</v>
      </c>
      <c r="H1054" s="35">
        <v>150596</v>
      </c>
      <c r="I1054" s="35">
        <v>23000</v>
      </c>
      <c r="J1054" s="33" t="s">
        <v>6746</v>
      </c>
      <c r="K1054" s="33" t="s">
        <v>6747</v>
      </c>
      <c r="L1054" s="33" t="s">
        <v>6748</v>
      </c>
      <c r="M1054" s="33" t="s">
        <v>6349</v>
      </c>
      <c r="N1054" s="45"/>
    </row>
    <row r="1055" s="6" customFormat="1" ht="115" customHeight="1" spans="1:14">
      <c r="A1055" s="30">
        <f>SUBTOTAL(103,$C$7:C1055)*1</f>
        <v>1017</v>
      </c>
      <c r="B1055" s="33" t="s">
        <v>6749</v>
      </c>
      <c r="C1055" s="33" t="s">
        <v>6750</v>
      </c>
      <c r="D1055" s="33" t="s">
        <v>6751</v>
      </c>
      <c r="E1055" s="33" t="s">
        <v>1018</v>
      </c>
      <c r="F1055" s="33" t="s">
        <v>6752</v>
      </c>
      <c r="G1055" s="33" t="s">
        <v>30</v>
      </c>
      <c r="H1055" s="35">
        <v>54384</v>
      </c>
      <c r="I1055" s="35">
        <v>6000</v>
      </c>
      <c r="J1055" s="40" t="s">
        <v>6753</v>
      </c>
      <c r="K1055" s="40" t="s">
        <v>6754</v>
      </c>
      <c r="L1055" s="33" t="s">
        <v>6669</v>
      </c>
      <c r="M1055" s="33" t="s">
        <v>6349</v>
      </c>
      <c r="N1055" s="45"/>
    </row>
    <row r="1056" s="6" customFormat="1" ht="115" customHeight="1" spans="1:14">
      <c r="A1056" s="30">
        <f>SUBTOTAL(103,$C$7:C1056)*1</f>
        <v>1018</v>
      </c>
      <c r="B1056" s="33" t="s">
        <v>6755</v>
      </c>
      <c r="C1056" s="33" t="s">
        <v>6755</v>
      </c>
      <c r="D1056" s="34" t="s">
        <v>6756</v>
      </c>
      <c r="E1056" s="33" t="s">
        <v>1018</v>
      </c>
      <c r="F1056" s="33" t="s">
        <v>6757</v>
      </c>
      <c r="G1056" s="40" t="s">
        <v>30</v>
      </c>
      <c r="H1056" s="35">
        <v>168762</v>
      </c>
      <c r="I1056" s="35">
        <v>30000</v>
      </c>
      <c r="J1056" s="40" t="s">
        <v>6758</v>
      </c>
      <c r="K1056" s="40" t="s">
        <v>6759</v>
      </c>
      <c r="L1056" s="33" t="s">
        <v>6760</v>
      </c>
      <c r="M1056" s="33" t="s">
        <v>6349</v>
      </c>
      <c r="N1056" s="45"/>
    </row>
    <row r="1057" s="6" customFormat="1" ht="115" customHeight="1" spans="1:14">
      <c r="A1057" s="30">
        <f>SUBTOTAL(103,$C$7:C1057)*1</f>
        <v>1019</v>
      </c>
      <c r="B1057" s="33" t="s">
        <v>6761</v>
      </c>
      <c r="C1057" s="33" t="s">
        <v>6762</v>
      </c>
      <c r="D1057" s="33" t="s">
        <v>6763</v>
      </c>
      <c r="E1057" s="33" t="s">
        <v>2045</v>
      </c>
      <c r="F1057" s="33" t="s">
        <v>6764</v>
      </c>
      <c r="G1057" s="40" t="s">
        <v>92</v>
      </c>
      <c r="H1057" s="35">
        <v>37725.28</v>
      </c>
      <c r="I1057" s="35">
        <v>3000</v>
      </c>
      <c r="J1057" s="71" t="s">
        <v>6765</v>
      </c>
      <c r="K1057" s="40" t="s">
        <v>6766</v>
      </c>
      <c r="L1057" s="33" t="s">
        <v>6396</v>
      </c>
      <c r="M1057" s="33" t="s">
        <v>6349</v>
      </c>
      <c r="N1057" s="45"/>
    </row>
    <row r="1058" s="6" customFormat="1" ht="115" customHeight="1" spans="1:14">
      <c r="A1058" s="30">
        <f>SUBTOTAL(103,$C$7:C1058)*1</f>
        <v>1020</v>
      </c>
      <c r="B1058" s="33" t="s">
        <v>6767</v>
      </c>
      <c r="C1058" s="33" t="s">
        <v>6767</v>
      </c>
      <c r="D1058" s="33" t="s">
        <v>6768</v>
      </c>
      <c r="E1058" s="33" t="s">
        <v>2045</v>
      </c>
      <c r="F1058" s="33" t="s">
        <v>6769</v>
      </c>
      <c r="G1058" s="33" t="s">
        <v>30</v>
      </c>
      <c r="H1058" s="35">
        <v>15000</v>
      </c>
      <c r="I1058" s="35">
        <v>1000</v>
      </c>
      <c r="J1058" s="33" t="s">
        <v>6770</v>
      </c>
      <c r="K1058" s="33" t="s">
        <v>6771</v>
      </c>
      <c r="L1058" s="33" t="s">
        <v>6772</v>
      </c>
      <c r="M1058" s="33" t="s">
        <v>6349</v>
      </c>
      <c r="N1058" s="45"/>
    </row>
    <row r="1059" s="6" customFormat="1" ht="115" customHeight="1" spans="1:14">
      <c r="A1059" s="30">
        <f>SUBTOTAL(103,$C$7:C1059)*1</f>
        <v>1021</v>
      </c>
      <c r="B1059" s="33" t="s">
        <v>6773</v>
      </c>
      <c r="C1059" s="33" t="s">
        <v>6774</v>
      </c>
      <c r="D1059" s="33" t="s">
        <v>6775</v>
      </c>
      <c r="E1059" s="33" t="s">
        <v>489</v>
      </c>
      <c r="F1059" s="33" t="s">
        <v>6776</v>
      </c>
      <c r="G1059" s="40" t="s">
        <v>70</v>
      </c>
      <c r="H1059" s="35">
        <v>126089</v>
      </c>
      <c r="I1059" s="35">
        <v>15000</v>
      </c>
      <c r="J1059" s="33" t="s">
        <v>4556</v>
      </c>
      <c r="K1059" s="33" t="s">
        <v>6777</v>
      </c>
      <c r="L1059" s="33" t="s">
        <v>6778</v>
      </c>
      <c r="M1059" s="33" t="s">
        <v>6349</v>
      </c>
      <c r="N1059" s="45"/>
    </row>
    <row r="1060" s="6" customFormat="1" ht="115" customHeight="1" spans="1:14">
      <c r="A1060" s="30">
        <f>SUBTOTAL(103,$C$7:C1060)*1</f>
        <v>1022</v>
      </c>
      <c r="B1060" s="33" t="s">
        <v>6779</v>
      </c>
      <c r="C1060" s="33" t="s">
        <v>6780</v>
      </c>
      <c r="D1060" s="33" t="s">
        <v>6781</v>
      </c>
      <c r="E1060" s="33" t="s">
        <v>489</v>
      </c>
      <c r="F1060" s="33" t="s">
        <v>6782</v>
      </c>
      <c r="G1060" s="33" t="s">
        <v>99</v>
      </c>
      <c r="H1060" s="35">
        <v>43256</v>
      </c>
      <c r="I1060" s="35">
        <v>15000</v>
      </c>
      <c r="J1060" s="40" t="s">
        <v>6783</v>
      </c>
      <c r="K1060" s="40" t="s">
        <v>6784</v>
      </c>
      <c r="L1060" s="33" t="s">
        <v>6785</v>
      </c>
      <c r="M1060" s="33" t="s">
        <v>6349</v>
      </c>
      <c r="N1060" s="45"/>
    </row>
    <row r="1061" s="6" customFormat="1" ht="140" customHeight="1" spans="1:14">
      <c r="A1061" s="30">
        <f>SUBTOTAL(103,$C$7:C1061)*1</f>
        <v>1023</v>
      </c>
      <c r="B1061" s="33" t="s">
        <v>6786</v>
      </c>
      <c r="C1061" s="33" t="s">
        <v>6787</v>
      </c>
      <c r="D1061" s="33" t="s">
        <v>6788</v>
      </c>
      <c r="E1061" s="33" t="s">
        <v>489</v>
      </c>
      <c r="F1061" s="33" t="s">
        <v>6789</v>
      </c>
      <c r="G1061" s="33" t="s">
        <v>43</v>
      </c>
      <c r="H1061" s="35">
        <v>492960</v>
      </c>
      <c r="I1061" s="35">
        <v>110000</v>
      </c>
      <c r="J1061" s="33" t="s">
        <v>6790</v>
      </c>
      <c r="K1061" s="33" t="s">
        <v>6791</v>
      </c>
      <c r="L1061" s="33" t="s">
        <v>6778</v>
      </c>
      <c r="M1061" s="33" t="s">
        <v>6349</v>
      </c>
      <c r="N1061" s="45"/>
    </row>
    <row r="1062" s="6" customFormat="1" ht="115" customHeight="1" spans="1:14">
      <c r="A1062" s="30">
        <f>SUBTOTAL(103,$C$7:C1062)*1</f>
        <v>1024</v>
      </c>
      <c r="B1062" s="33" t="s">
        <v>6792</v>
      </c>
      <c r="C1062" s="33" t="s">
        <v>6793</v>
      </c>
      <c r="D1062" s="33" t="s">
        <v>6794</v>
      </c>
      <c r="E1062" s="33" t="s">
        <v>489</v>
      </c>
      <c r="F1062" s="33" t="s">
        <v>6795</v>
      </c>
      <c r="G1062" s="33" t="s">
        <v>43</v>
      </c>
      <c r="H1062" s="35">
        <v>58700</v>
      </c>
      <c r="I1062" s="35">
        <v>10000</v>
      </c>
      <c r="J1062" s="33" t="s">
        <v>6796</v>
      </c>
      <c r="K1062" s="33" t="s">
        <v>6797</v>
      </c>
      <c r="L1062" s="33" t="s">
        <v>6778</v>
      </c>
      <c r="M1062" s="33" t="s">
        <v>6349</v>
      </c>
      <c r="N1062" s="45"/>
    </row>
    <row r="1063" s="6" customFormat="1" ht="115" customHeight="1" spans="1:14">
      <c r="A1063" s="30">
        <f>SUBTOTAL(103,$C$7:C1063)*1</f>
        <v>1025</v>
      </c>
      <c r="B1063" s="33" t="s">
        <v>6798</v>
      </c>
      <c r="C1063" s="33" t="s">
        <v>6799</v>
      </c>
      <c r="D1063" s="33" t="s">
        <v>6800</v>
      </c>
      <c r="E1063" s="33" t="s">
        <v>489</v>
      </c>
      <c r="F1063" s="33" t="s">
        <v>6801</v>
      </c>
      <c r="G1063" s="33" t="s">
        <v>63</v>
      </c>
      <c r="H1063" s="35">
        <v>229106</v>
      </c>
      <c r="I1063" s="35">
        <v>1800</v>
      </c>
      <c r="J1063" s="33" t="s">
        <v>6802</v>
      </c>
      <c r="K1063" s="33" t="s">
        <v>6803</v>
      </c>
      <c r="L1063" s="33" t="s">
        <v>6804</v>
      </c>
      <c r="M1063" s="33" t="s">
        <v>6349</v>
      </c>
      <c r="N1063" s="45"/>
    </row>
    <row r="1064" s="6" customFormat="1" ht="134" customHeight="1" spans="1:14">
      <c r="A1064" s="30">
        <f>SUBTOTAL(103,$C$7:C1064)*1</f>
        <v>1026</v>
      </c>
      <c r="B1064" s="33" t="s">
        <v>6805</v>
      </c>
      <c r="C1064" s="33" t="s">
        <v>6806</v>
      </c>
      <c r="D1064" s="33" t="s">
        <v>6807</v>
      </c>
      <c r="E1064" s="33" t="s">
        <v>489</v>
      </c>
      <c r="F1064" s="33" t="s">
        <v>6808</v>
      </c>
      <c r="G1064" s="33" t="s">
        <v>43</v>
      </c>
      <c r="H1064" s="35">
        <v>19857</v>
      </c>
      <c r="I1064" s="35">
        <v>4000</v>
      </c>
      <c r="J1064" s="40" t="s">
        <v>6809</v>
      </c>
      <c r="K1064" s="40" t="s">
        <v>6810</v>
      </c>
      <c r="L1064" s="33" t="s">
        <v>6785</v>
      </c>
      <c r="M1064" s="33" t="s">
        <v>6349</v>
      </c>
      <c r="N1064" s="45"/>
    </row>
    <row r="1065" s="6" customFormat="1" ht="115" customHeight="1" spans="1:14">
      <c r="A1065" s="30">
        <f>SUBTOTAL(103,$C$7:C1065)*1</f>
        <v>1027</v>
      </c>
      <c r="B1065" s="33" t="s">
        <v>6811</v>
      </c>
      <c r="C1065" s="33" t="s">
        <v>6812</v>
      </c>
      <c r="D1065" s="33" t="s">
        <v>6813</v>
      </c>
      <c r="E1065" s="33" t="s">
        <v>489</v>
      </c>
      <c r="F1065" s="33" t="s">
        <v>6814</v>
      </c>
      <c r="G1065" s="33" t="s">
        <v>30</v>
      </c>
      <c r="H1065" s="35">
        <v>34183</v>
      </c>
      <c r="I1065" s="35">
        <v>13000</v>
      </c>
      <c r="J1065" s="40" t="s">
        <v>6815</v>
      </c>
      <c r="K1065" s="40" t="s">
        <v>6816</v>
      </c>
      <c r="L1065" s="33" t="s">
        <v>6817</v>
      </c>
      <c r="M1065" s="33" t="s">
        <v>6349</v>
      </c>
      <c r="N1065" s="45"/>
    </row>
    <row r="1066" s="6" customFormat="1" ht="115" customHeight="1" spans="1:14">
      <c r="A1066" s="30">
        <f>SUBTOTAL(103,$C$7:C1066)*1</f>
        <v>1028</v>
      </c>
      <c r="B1066" s="33" t="s">
        <v>6818</v>
      </c>
      <c r="C1066" s="33" t="s">
        <v>6819</v>
      </c>
      <c r="D1066" s="33" t="s">
        <v>6820</v>
      </c>
      <c r="E1066" s="33" t="s">
        <v>643</v>
      </c>
      <c r="F1066" s="33" t="s">
        <v>6821</v>
      </c>
      <c r="G1066" s="33" t="s">
        <v>99</v>
      </c>
      <c r="H1066" s="35">
        <v>63653</v>
      </c>
      <c r="I1066" s="35">
        <v>15000</v>
      </c>
      <c r="J1066" s="40" t="s">
        <v>6822</v>
      </c>
      <c r="K1066" s="40" t="s">
        <v>6823</v>
      </c>
      <c r="L1066" s="33" t="s">
        <v>6824</v>
      </c>
      <c r="M1066" s="33" t="s">
        <v>6349</v>
      </c>
      <c r="N1066" s="45"/>
    </row>
    <row r="1067" s="6" customFormat="1" ht="115" customHeight="1" spans="1:14">
      <c r="A1067" s="30">
        <f>SUBTOTAL(103,$C$7:C1067)*1</f>
        <v>1029</v>
      </c>
      <c r="B1067" s="33" t="s">
        <v>6825</v>
      </c>
      <c r="C1067" s="33" t="s">
        <v>6825</v>
      </c>
      <c r="D1067" s="33" t="s">
        <v>6826</v>
      </c>
      <c r="E1067" s="33" t="s">
        <v>1108</v>
      </c>
      <c r="F1067" s="33" t="s">
        <v>6827</v>
      </c>
      <c r="G1067" s="33" t="s">
        <v>43</v>
      </c>
      <c r="H1067" s="35">
        <v>30000</v>
      </c>
      <c r="I1067" s="35">
        <v>2000</v>
      </c>
      <c r="J1067" s="40" t="s">
        <v>6828</v>
      </c>
      <c r="K1067" s="40" t="s">
        <v>6829</v>
      </c>
      <c r="L1067" s="33" t="s">
        <v>6830</v>
      </c>
      <c r="M1067" s="33" t="s">
        <v>6349</v>
      </c>
      <c r="N1067" s="45"/>
    </row>
    <row r="1068" s="6" customFormat="1" ht="115" customHeight="1" spans="1:14">
      <c r="A1068" s="30">
        <f>SUBTOTAL(103,$C$7:C1068)*1</f>
        <v>1030</v>
      </c>
      <c r="B1068" s="33" t="s">
        <v>6831</v>
      </c>
      <c r="C1068" s="33" t="s">
        <v>6831</v>
      </c>
      <c r="D1068" s="33" t="s">
        <v>6832</v>
      </c>
      <c r="E1068" s="33" t="s">
        <v>1108</v>
      </c>
      <c r="F1068" s="33" t="s">
        <v>6833</v>
      </c>
      <c r="G1068" s="33" t="s">
        <v>99</v>
      </c>
      <c r="H1068" s="35">
        <v>15000</v>
      </c>
      <c r="I1068" s="35">
        <v>2000</v>
      </c>
      <c r="J1068" s="33" t="s">
        <v>6834</v>
      </c>
      <c r="K1068" s="33" t="s">
        <v>6835</v>
      </c>
      <c r="L1068" s="33" t="s">
        <v>6836</v>
      </c>
      <c r="M1068" s="33" t="s">
        <v>6349</v>
      </c>
      <c r="N1068" s="45"/>
    </row>
    <row r="1069" s="6" customFormat="1" ht="115" customHeight="1" spans="1:14">
      <c r="A1069" s="30">
        <f>SUBTOTAL(103,$C$7:C1069)*1</f>
        <v>1031</v>
      </c>
      <c r="B1069" s="33" t="s">
        <v>6837</v>
      </c>
      <c r="C1069" s="33" t="s">
        <v>6838</v>
      </c>
      <c r="D1069" s="33" t="s">
        <v>6839</v>
      </c>
      <c r="E1069" s="33" t="s">
        <v>1108</v>
      </c>
      <c r="F1069" s="33" t="s">
        <v>6840</v>
      </c>
      <c r="G1069" s="33" t="s">
        <v>99</v>
      </c>
      <c r="H1069" s="35">
        <v>32000</v>
      </c>
      <c r="I1069" s="35">
        <v>8000</v>
      </c>
      <c r="J1069" s="40" t="s">
        <v>6841</v>
      </c>
      <c r="K1069" s="40" t="s">
        <v>6842</v>
      </c>
      <c r="L1069" s="33" t="s">
        <v>6843</v>
      </c>
      <c r="M1069" s="33" t="s">
        <v>6349</v>
      </c>
      <c r="N1069" s="45"/>
    </row>
    <row r="1070" s="6" customFormat="1" ht="115" customHeight="1" spans="1:14">
      <c r="A1070" s="30">
        <f>SUBTOTAL(103,$C$7:C1070)*1</f>
        <v>1032</v>
      </c>
      <c r="B1070" s="33" t="s">
        <v>6844</v>
      </c>
      <c r="C1070" s="33" t="s">
        <v>6844</v>
      </c>
      <c r="D1070" s="33" t="s">
        <v>6845</v>
      </c>
      <c r="E1070" s="33" t="s">
        <v>791</v>
      </c>
      <c r="F1070" s="33" t="s">
        <v>6846</v>
      </c>
      <c r="G1070" s="33" t="s">
        <v>43</v>
      </c>
      <c r="H1070" s="35">
        <v>40000</v>
      </c>
      <c r="I1070" s="35">
        <v>1300</v>
      </c>
      <c r="J1070" s="40" t="s">
        <v>6847</v>
      </c>
      <c r="K1070" s="40" t="s">
        <v>6848</v>
      </c>
      <c r="L1070" s="33" t="s">
        <v>6849</v>
      </c>
      <c r="M1070" s="33" t="s">
        <v>6349</v>
      </c>
      <c r="N1070" s="45"/>
    </row>
    <row r="1071" s="6" customFormat="1" ht="115" customHeight="1" spans="1:14">
      <c r="A1071" s="30">
        <f>SUBTOTAL(103,$C$7:C1071)*1</f>
        <v>1033</v>
      </c>
      <c r="B1071" s="33" t="s">
        <v>6850</v>
      </c>
      <c r="C1071" s="33" t="s">
        <v>6851</v>
      </c>
      <c r="D1071" s="33" t="s">
        <v>6852</v>
      </c>
      <c r="E1071" s="33" t="s">
        <v>187</v>
      </c>
      <c r="F1071" s="33" t="s">
        <v>6853</v>
      </c>
      <c r="G1071" s="33" t="s">
        <v>30</v>
      </c>
      <c r="H1071" s="35">
        <v>49241</v>
      </c>
      <c r="I1071" s="35">
        <v>1800</v>
      </c>
      <c r="J1071" s="33" t="s">
        <v>6854</v>
      </c>
      <c r="K1071" s="33" t="s">
        <v>6855</v>
      </c>
      <c r="L1071" s="33" t="s">
        <v>6856</v>
      </c>
      <c r="M1071" s="33" t="s">
        <v>6349</v>
      </c>
      <c r="N1071" s="45"/>
    </row>
    <row r="1072" s="6" customFormat="1" ht="115" customHeight="1" spans="1:14">
      <c r="A1072" s="30">
        <f>SUBTOTAL(103,$C$7:C1072)*1</f>
        <v>1034</v>
      </c>
      <c r="B1072" s="33" t="s">
        <v>6857</v>
      </c>
      <c r="C1072" s="33" t="s">
        <v>6858</v>
      </c>
      <c r="D1072" s="33" t="s">
        <v>6859</v>
      </c>
      <c r="E1072" s="33" t="s">
        <v>187</v>
      </c>
      <c r="F1072" s="33" t="s">
        <v>6860</v>
      </c>
      <c r="G1072" s="33" t="s">
        <v>43</v>
      </c>
      <c r="H1072" s="35">
        <v>16000</v>
      </c>
      <c r="I1072" s="35">
        <v>5000</v>
      </c>
      <c r="J1072" s="33" t="s">
        <v>6861</v>
      </c>
      <c r="K1072" s="40" t="s">
        <v>6862</v>
      </c>
      <c r="L1072" s="33" t="s">
        <v>6863</v>
      </c>
      <c r="M1072" s="33" t="s">
        <v>6349</v>
      </c>
      <c r="N1072" s="45"/>
    </row>
    <row r="1073" s="6" customFormat="1" ht="115" customHeight="1" spans="1:14">
      <c r="A1073" s="30">
        <f>SUBTOTAL(103,$C$7:C1073)*1</f>
        <v>1035</v>
      </c>
      <c r="B1073" s="33" t="s">
        <v>6864</v>
      </c>
      <c r="C1073" s="33" t="s">
        <v>6865</v>
      </c>
      <c r="D1073" s="33" t="s">
        <v>6866</v>
      </c>
      <c r="E1073" s="33" t="s">
        <v>564</v>
      </c>
      <c r="F1073" s="33" t="s">
        <v>6867</v>
      </c>
      <c r="G1073" s="33" t="s">
        <v>99</v>
      </c>
      <c r="H1073" s="35">
        <v>12000</v>
      </c>
      <c r="I1073" s="35">
        <v>5000</v>
      </c>
      <c r="J1073" s="40" t="s">
        <v>6868</v>
      </c>
      <c r="K1073" s="40" t="s">
        <v>6869</v>
      </c>
      <c r="L1073" s="33" t="s">
        <v>6870</v>
      </c>
      <c r="M1073" s="33" t="s">
        <v>6349</v>
      </c>
      <c r="N1073" s="45"/>
    </row>
    <row r="1074" s="6" customFormat="1" ht="115" customHeight="1" spans="1:14">
      <c r="A1074" s="30">
        <f>SUBTOTAL(103,$C$7:C1074)*1</f>
        <v>1036</v>
      </c>
      <c r="B1074" s="33" t="s">
        <v>6871</v>
      </c>
      <c r="C1074" s="33" t="s">
        <v>6872</v>
      </c>
      <c r="D1074" s="33" t="s">
        <v>6873</v>
      </c>
      <c r="E1074" s="33" t="s">
        <v>643</v>
      </c>
      <c r="F1074" s="33" t="s">
        <v>6874</v>
      </c>
      <c r="G1074" s="33" t="s">
        <v>1145</v>
      </c>
      <c r="H1074" s="35">
        <v>120000</v>
      </c>
      <c r="I1074" s="35">
        <v>10000</v>
      </c>
      <c r="J1074" s="40" t="s">
        <v>6875</v>
      </c>
      <c r="K1074" s="40" t="s">
        <v>6876</v>
      </c>
      <c r="L1074" s="33" t="s">
        <v>6877</v>
      </c>
      <c r="M1074" s="33" t="s">
        <v>6349</v>
      </c>
      <c r="N1074" s="45"/>
    </row>
    <row r="1075" s="6" customFormat="1" ht="115" customHeight="1" spans="1:14">
      <c r="A1075" s="30">
        <f>SUBTOTAL(103,$C$7:C1075)*1</f>
        <v>1037</v>
      </c>
      <c r="B1075" s="33" t="s">
        <v>6878</v>
      </c>
      <c r="C1075" s="33" t="s">
        <v>6879</v>
      </c>
      <c r="D1075" s="33" t="s">
        <v>6880</v>
      </c>
      <c r="E1075" s="33" t="s">
        <v>564</v>
      </c>
      <c r="F1075" s="33" t="s">
        <v>6881</v>
      </c>
      <c r="G1075" s="33" t="s">
        <v>43</v>
      </c>
      <c r="H1075" s="35">
        <v>39653</v>
      </c>
      <c r="I1075" s="35">
        <v>600</v>
      </c>
      <c r="J1075" s="40" t="s">
        <v>6882</v>
      </c>
      <c r="K1075" s="40" t="s">
        <v>6883</v>
      </c>
      <c r="L1075" s="33" t="s">
        <v>6884</v>
      </c>
      <c r="M1075" s="33" t="s">
        <v>6349</v>
      </c>
      <c r="N1075" s="45"/>
    </row>
    <row r="1076" s="6" customFormat="1" ht="115" customHeight="1" spans="1:14">
      <c r="A1076" s="30">
        <f>SUBTOTAL(103,$C$7:C1076)*1</f>
        <v>1038</v>
      </c>
      <c r="B1076" s="33" t="s">
        <v>6885</v>
      </c>
      <c r="C1076" s="33" t="s">
        <v>6886</v>
      </c>
      <c r="D1076" s="33" t="s">
        <v>6887</v>
      </c>
      <c r="E1076" s="33" t="s">
        <v>564</v>
      </c>
      <c r="F1076" s="33" t="s">
        <v>6888</v>
      </c>
      <c r="G1076" s="33" t="s">
        <v>30</v>
      </c>
      <c r="H1076" s="35">
        <v>12000</v>
      </c>
      <c r="I1076" s="35">
        <v>2500</v>
      </c>
      <c r="J1076" s="40" t="s">
        <v>6889</v>
      </c>
      <c r="K1076" s="40" t="s">
        <v>6890</v>
      </c>
      <c r="L1076" s="33" t="s">
        <v>6891</v>
      </c>
      <c r="M1076" s="33" t="s">
        <v>6349</v>
      </c>
      <c r="N1076" s="45"/>
    </row>
    <row r="1077" s="6" customFormat="1" ht="115" customHeight="1" spans="1:14">
      <c r="A1077" s="30">
        <f>SUBTOTAL(103,$C$7:C1077)*1</f>
        <v>1039</v>
      </c>
      <c r="B1077" s="33" t="s">
        <v>6892</v>
      </c>
      <c r="C1077" s="33" t="s">
        <v>6893</v>
      </c>
      <c r="D1077" s="33" t="s">
        <v>6894</v>
      </c>
      <c r="E1077" s="33" t="s">
        <v>564</v>
      </c>
      <c r="F1077" s="33" t="s">
        <v>6895</v>
      </c>
      <c r="G1077" s="33" t="s">
        <v>99</v>
      </c>
      <c r="H1077" s="35">
        <v>30000</v>
      </c>
      <c r="I1077" s="35">
        <v>5000</v>
      </c>
      <c r="J1077" s="40" t="s">
        <v>6896</v>
      </c>
      <c r="K1077" s="40" t="s">
        <v>6897</v>
      </c>
      <c r="L1077" s="33" t="s">
        <v>6898</v>
      </c>
      <c r="M1077" s="33" t="s">
        <v>6349</v>
      </c>
      <c r="N1077" s="45"/>
    </row>
    <row r="1078" s="6" customFormat="1" ht="115" customHeight="1" spans="1:14">
      <c r="A1078" s="30">
        <f>SUBTOTAL(103,$C$7:C1078)*1</f>
        <v>1040</v>
      </c>
      <c r="B1078" s="33" t="s">
        <v>6899</v>
      </c>
      <c r="C1078" s="33" t="s">
        <v>6900</v>
      </c>
      <c r="D1078" s="33" t="s">
        <v>6901</v>
      </c>
      <c r="E1078" s="33" t="s">
        <v>1196</v>
      </c>
      <c r="F1078" s="33" t="s">
        <v>6902</v>
      </c>
      <c r="G1078" s="33" t="s">
        <v>70</v>
      </c>
      <c r="H1078" s="35">
        <v>10000</v>
      </c>
      <c r="I1078" s="35">
        <v>2800</v>
      </c>
      <c r="J1078" s="33" t="s">
        <v>4556</v>
      </c>
      <c r="K1078" s="33" t="s">
        <v>6903</v>
      </c>
      <c r="L1078" s="33" t="s">
        <v>6904</v>
      </c>
      <c r="M1078" s="33" t="s">
        <v>6349</v>
      </c>
      <c r="N1078" s="45"/>
    </row>
    <row r="1079" s="6" customFormat="1" ht="130" customHeight="1" spans="1:14">
      <c r="A1079" s="30">
        <f>SUBTOTAL(103,$C$7:C1079)*1</f>
        <v>1041</v>
      </c>
      <c r="B1079" s="33" t="s">
        <v>6905</v>
      </c>
      <c r="C1079" s="33" t="s">
        <v>6906</v>
      </c>
      <c r="D1079" s="33" t="s">
        <v>6907</v>
      </c>
      <c r="E1079" s="33" t="s">
        <v>1196</v>
      </c>
      <c r="F1079" s="33" t="s">
        <v>6908</v>
      </c>
      <c r="G1079" s="33" t="s">
        <v>70</v>
      </c>
      <c r="H1079" s="35">
        <v>105000</v>
      </c>
      <c r="I1079" s="35">
        <v>40000</v>
      </c>
      <c r="J1079" s="40" t="s">
        <v>6909</v>
      </c>
      <c r="K1079" s="33" t="s">
        <v>6910</v>
      </c>
      <c r="L1079" s="33" t="s">
        <v>6911</v>
      </c>
      <c r="M1079" s="33" t="s">
        <v>6349</v>
      </c>
      <c r="N1079" s="45"/>
    </row>
    <row r="1080" s="6" customFormat="1" ht="141" customHeight="1" spans="1:14">
      <c r="A1080" s="30">
        <f>SUBTOTAL(103,$C$7:C1080)*1</f>
        <v>1042</v>
      </c>
      <c r="B1080" s="33" t="s">
        <v>6912</v>
      </c>
      <c r="C1080" s="33" t="s">
        <v>6913</v>
      </c>
      <c r="D1080" s="33" t="s">
        <v>6914</v>
      </c>
      <c r="E1080" s="33" t="s">
        <v>1196</v>
      </c>
      <c r="F1080" s="33" t="s">
        <v>6915</v>
      </c>
      <c r="G1080" s="33" t="s">
        <v>70</v>
      </c>
      <c r="H1080" s="35">
        <v>26000</v>
      </c>
      <c r="I1080" s="35">
        <v>12000</v>
      </c>
      <c r="J1080" s="40" t="s">
        <v>6916</v>
      </c>
      <c r="K1080" s="40" t="s">
        <v>6917</v>
      </c>
      <c r="L1080" s="33" t="s">
        <v>6918</v>
      </c>
      <c r="M1080" s="33" t="s">
        <v>6349</v>
      </c>
      <c r="N1080" s="45"/>
    </row>
    <row r="1081" s="6" customFormat="1" ht="115" customHeight="1" spans="1:14">
      <c r="A1081" s="30">
        <f>SUBTOTAL(103,$C$7:C1081)*1</f>
        <v>1043</v>
      </c>
      <c r="B1081" s="33" t="s">
        <v>6919</v>
      </c>
      <c r="C1081" s="33" t="s">
        <v>6919</v>
      </c>
      <c r="D1081" s="33" t="s">
        <v>6920</v>
      </c>
      <c r="E1081" s="33" t="s">
        <v>1196</v>
      </c>
      <c r="F1081" s="33" t="s">
        <v>6921</v>
      </c>
      <c r="G1081" s="33" t="s">
        <v>99</v>
      </c>
      <c r="H1081" s="35">
        <v>15000</v>
      </c>
      <c r="I1081" s="35">
        <v>2000</v>
      </c>
      <c r="J1081" s="40" t="s">
        <v>6922</v>
      </c>
      <c r="K1081" s="40" t="s">
        <v>6923</v>
      </c>
      <c r="L1081" s="33" t="s">
        <v>6924</v>
      </c>
      <c r="M1081" s="33" t="s">
        <v>6349</v>
      </c>
      <c r="N1081" s="45"/>
    </row>
    <row r="1082" s="6" customFormat="1" ht="115" customHeight="1" spans="1:14">
      <c r="A1082" s="30">
        <f>SUBTOTAL(103,$C$7:C1082)*1</f>
        <v>1044</v>
      </c>
      <c r="B1082" s="33" t="s">
        <v>6925</v>
      </c>
      <c r="C1082" s="33" t="s">
        <v>6926</v>
      </c>
      <c r="D1082" s="33" t="s">
        <v>6927</v>
      </c>
      <c r="E1082" s="33" t="s">
        <v>1269</v>
      </c>
      <c r="F1082" s="33" t="s">
        <v>6928</v>
      </c>
      <c r="G1082" s="33" t="s">
        <v>92</v>
      </c>
      <c r="H1082" s="35">
        <v>65000</v>
      </c>
      <c r="I1082" s="35">
        <v>26500</v>
      </c>
      <c r="J1082" s="40" t="s">
        <v>6929</v>
      </c>
      <c r="K1082" s="40" t="s">
        <v>6930</v>
      </c>
      <c r="L1082" s="33" t="s">
        <v>6931</v>
      </c>
      <c r="M1082" s="33" t="s">
        <v>6349</v>
      </c>
      <c r="N1082" s="45"/>
    </row>
    <row r="1083" s="10" customFormat="1" ht="133" customHeight="1" spans="1:14">
      <c r="A1083" s="30">
        <f>SUBTOTAL(103,$C$7:C1083)*1</f>
        <v>1045</v>
      </c>
      <c r="B1083" s="33" t="s">
        <v>6932</v>
      </c>
      <c r="C1083" s="33" t="s">
        <v>6933</v>
      </c>
      <c r="D1083" s="33" t="s">
        <v>6934</v>
      </c>
      <c r="E1083" s="33" t="s">
        <v>1269</v>
      </c>
      <c r="F1083" s="33" t="s">
        <v>6935</v>
      </c>
      <c r="G1083" s="33" t="s">
        <v>4956</v>
      </c>
      <c r="H1083" s="35">
        <v>12000</v>
      </c>
      <c r="I1083" s="35">
        <v>2000</v>
      </c>
      <c r="J1083" s="40" t="s">
        <v>6936</v>
      </c>
      <c r="K1083" s="40" t="s">
        <v>6937</v>
      </c>
      <c r="L1083" s="33" t="s">
        <v>6655</v>
      </c>
      <c r="M1083" s="33" t="s">
        <v>6349</v>
      </c>
      <c r="N1083" s="45"/>
    </row>
    <row r="1084" s="6" customFormat="1" ht="115" customHeight="1" spans="1:14">
      <c r="A1084" s="30">
        <f>SUBTOTAL(103,$C$7:C1084)*1</f>
        <v>1046</v>
      </c>
      <c r="B1084" s="33" t="s">
        <v>6938</v>
      </c>
      <c r="C1084" s="33" t="s">
        <v>6939</v>
      </c>
      <c r="D1084" s="33" t="s">
        <v>6940</v>
      </c>
      <c r="E1084" s="33" t="s">
        <v>489</v>
      </c>
      <c r="F1084" s="33" t="s">
        <v>6941</v>
      </c>
      <c r="G1084" s="33" t="s">
        <v>99</v>
      </c>
      <c r="H1084" s="35">
        <v>60500</v>
      </c>
      <c r="I1084" s="35">
        <v>20000</v>
      </c>
      <c r="J1084" s="33" t="s">
        <v>6942</v>
      </c>
      <c r="K1084" s="33" t="s">
        <v>6943</v>
      </c>
      <c r="L1084" s="33" t="s">
        <v>6778</v>
      </c>
      <c r="M1084" s="33" t="s">
        <v>6349</v>
      </c>
      <c r="N1084" s="45"/>
    </row>
    <row r="1085" s="6" customFormat="1" ht="115" customHeight="1" spans="1:14">
      <c r="A1085" s="30">
        <f>SUBTOTAL(103,$C$7:C1085)*1</f>
        <v>1047</v>
      </c>
      <c r="B1085" s="33" t="s">
        <v>6944</v>
      </c>
      <c r="C1085" s="33" t="s">
        <v>6945</v>
      </c>
      <c r="D1085" s="33" t="s">
        <v>6946</v>
      </c>
      <c r="E1085" s="33" t="s">
        <v>1320</v>
      </c>
      <c r="F1085" s="33" t="s">
        <v>6947</v>
      </c>
      <c r="G1085" s="33" t="s">
        <v>99</v>
      </c>
      <c r="H1085" s="35">
        <v>12000</v>
      </c>
      <c r="I1085" s="35">
        <v>2000</v>
      </c>
      <c r="J1085" s="40" t="s">
        <v>6948</v>
      </c>
      <c r="K1085" s="40" t="s">
        <v>6949</v>
      </c>
      <c r="L1085" s="33" t="s">
        <v>6950</v>
      </c>
      <c r="M1085" s="33" t="s">
        <v>6349</v>
      </c>
      <c r="N1085" s="45"/>
    </row>
    <row r="1086" s="6" customFormat="1" ht="115" customHeight="1" spans="1:14">
      <c r="A1086" s="30">
        <f>SUBTOTAL(103,$C$7:C1086)*1</f>
        <v>1048</v>
      </c>
      <c r="B1086" s="33" t="s">
        <v>6951</v>
      </c>
      <c r="C1086" s="33" t="s">
        <v>6952</v>
      </c>
      <c r="D1086" s="33" t="s">
        <v>6953</v>
      </c>
      <c r="E1086" s="33" t="s">
        <v>489</v>
      </c>
      <c r="F1086" s="33" t="s">
        <v>6954</v>
      </c>
      <c r="G1086" s="33" t="s">
        <v>99</v>
      </c>
      <c r="H1086" s="35">
        <v>22787</v>
      </c>
      <c r="I1086" s="35">
        <v>6000</v>
      </c>
      <c r="J1086" s="40" t="s">
        <v>6955</v>
      </c>
      <c r="K1086" s="40" t="s">
        <v>6956</v>
      </c>
      <c r="L1086" s="33" t="s">
        <v>6957</v>
      </c>
      <c r="M1086" s="33" t="s">
        <v>6349</v>
      </c>
      <c r="N1086" s="45"/>
    </row>
    <row r="1087" s="6" customFormat="1" ht="115" customHeight="1" spans="1:14">
      <c r="A1087" s="30">
        <f>SUBTOTAL(103,$C$7:C1087)*1</f>
        <v>1049</v>
      </c>
      <c r="B1087" s="33" t="s">
        <v>6958</v>
      </c>
      <c r="C1087" s="33" t="s">
        <v>6959</v>
      </c>
      <c r="D1087" s="33" t="s">
        <v>6960</v>
      </c>
      <c r="E1087" s="33" t="s">
        <v>489</v>
      </c>
      <c r="F1087" s="33" t="s">
        <v>6961</v>
      </c>
      <c r="G1087" s="33" t="s">
        <v>99</v>
      </c>
      <c r="H1087" s="35">
        <v>166375</v>
      </c>
      <c r="I1087" s="35">
        <v>60000</v>
      </c>
      <c r="J1087" s="40" t="s">
        <v>6962</v>
      </c>
      <c r="K1087" s="40" t="s">
        <v>6963</v>
      </c>
      <c r="L1087" s="33" t="s">
        <v>6931</v>
      </c>
      <c r="M1087" s="33" t="s">
        <v>6349</v>
      </c>
      <c r="N1087" s="45"/>
    </row>
    <row r="1088" s="6" customFormat="1" ht="115" customHeight="1" spans="1:14">
      <c r="A1088" s="30">
        <f>SUBTOTAL(103,$C$7:C1088)*1</f>
        <v>1050</v>
      </c>
      <c r="B1088" s="33" t="s">
        <v>6964</v>
      </c>
      <c r="C1088" s="33" t="s">
        <v>6965</v>
      </c>
      <c r="D1088" s="33" t="s">
        <v>6966</v>
      </c>
      <c r="E1088" s="33" t="s">
        <v>489</v>
      </c>
      <c r="F1088" s="33" t="s">
        <v>6967</v>
      </c>
      <c r="G1088" s="33" t="s">
        <v>99</v>
      </c>
      <c r="H1088" s="35">
        <v>121816</v>
      </c>
      <c r="I1088" s="35">
        <v>30000</v>
      </c>
      <c r="J1088" s="47" t="s">
        <v>6968</v>
      </c>
      <c r="K1088" s="47" t="s">
        <v>6969</v>
      </c>
      <c r="L1088" s="33" t="s">
        <v>6970</v>
      </c>
      <c r="M1088" s="33" t="s">
        <v>6349</v>
      </c>
      <c r="N1088" s="45"/>
    </row>
    <row r="1089" s="6" customFormat="1" ht="115" customHeight="1" spans="1:14">
      <c r="A1089" s="30">
        <f>SUBTOTAL(103,$C$7:C1089)*1</f>
        <v>1051</v>
      </c>
      <c r="B1089" s="33" t="s">
        <v>6971</v>
      </c>
      <c r="C1089" s="33" t="s">
        <v>6972</v>
      </c>
      <c r="D1089" s="33" t="s">
        <v>6973</v>
      </c>
      <c r="E1089" s="33" t="s">
        <v>489</v>
      </c>
      <c r="F1089" s="33" t="s">
        <v>6974</v>
      </c>
      <c r="G1089" s="33" t="s">
        <v>99</v>
      </c>
      <c r="H1089" s="35">
        <v>32843</v>
      </c>
      <c r="I1089" s="35">
        <v>10000</v>
      </c>
      <c r="J1089" s="47" t="s">
        <v>6975</v>
      </c>
      <c r="K1089" s="47" t="s">
        <v>6976</v>
      </c>
      <c r="L1089" s="33" t="s">
        <v>6970</v>
      </c>
      <c r="M1089" s="33" t="s">
        <v>6349</v>
      </c>
      <c r="N1089" s="45"/>
    </row>
    <row r="1090" s="6" customFormat="1" ht="136" customHeight="1" spans="1:14">
      <c r="A1090" s="30">
        <f>SUBTOTAL(103,$C$7:C1090)*1</f>
        <v>1052</v>
      </c>
      <c r="B1090" s="33" t="s">
        <v>6977</v>
      </c>
      <c r="C1090" s="33" t="s">
        <v>6978</v>
      </c>
      <c r="D1090" s="33" t="s">
        <v>6979</v>
      </c>
      <c r="E1090" s="33" t="s">
        <v>489</v>
      </c>
      <c r="F1090" s="33" t="s">
        <v>6980</v>
      </c>
      <c r="G1090" s="33" t="s">
        <v>43</v>
      </c>
      <c r="H1090" s="35">
        <v>52471</v>
      </c>
      <c r="I1090" s="35">
        <v>8000</v>
      </c>
      <c r="J1090" s="47" t="s">
        <v>6981</v>
      </c>
      <c r="K1090" s="47" t="s">
        <v>6982</v>
      </c>
      <c r="L1090" s="33" t="s">
        <v>6676</v>
      </c>
      <c r="M1090" s="33" t="s">
        <v>6349</v>
      </c>
      <c r="N1090" s="45"/>
    </row>
    <row r="1091" s="6" customFormat="1" ht="115" customHeight="1" spans="1:14">
      <c r="A1091" s="30">
        <f>SUBTOTAL(103,$C$7:C1091)*1</f>
        <v>1053</v>
      </c>
      <c r="B1091" s="33" t="s">
        <v>6983</v>
      </c>
      <c r="C1091" s="33" t="s">
        <v>6984</v>
      </c>
      <c r="D1091" s="33" t="s">
        <v>6985</v>
      </c>
      <c r="E1091" s="33" t="s">
        <v>489</v>
      </c>
      <c r="F1091" s="33" t="s">
        <v>6986</v>
      </c>
      <c r="G1091" s="33" t="s">
        <v>43</v>
      </c>
      <c r="H1091" s="35">
        <v>71311</v>
      </c>
      <c r="I1091" s="35">
        <v>15000</v>
      </c>
      <c r="J1091" s="40" t="s">
        <v>6987</v>
      </c>
      <c r="K1091" s="40" t="s">
        <v>6988</v>
      </c>
      <c r="L1091" s="33" t="s">
        <v>6931</v>
      </c>
      <c r="M1091" s="33" t="s">
        <v>6349</v>
      </c>
      <c r="N1091" s="45"/>
    </row>
    <row r="1092" s="6" customFormat="1" ht="115" customHeight="1" spans="1:14">
      <c r="A1092" s="30">
        <f>SUBTOTAL(103,$C$7:C1092)*1</f>
        <v>1054</v>
      </c>
      <c r="B1092" s="33" t="s">
        <v>6989</v>
      </c>
      <c r="C1092" s="33" t="s">
        <v>6990</v>
      </c>
      <c r="D1092" s="33" t="s">
        <v>6991</v>
      </c>
      <c r="E1092" s="33" t="s">
        <v>489</v>
      </c>
      <c r="F1092" s="33" t="s">
        <v>6992</v>
      </c>
      <c r="G1092" s="33" t="s">
        <v>63</v>
      </c>
      <c r="H1092" s="35">
        <v>88069</v>
      </c>
      <c r="I1092" s="35">
        <v>1000</v>
      </c>
      <c r="J1092" s="40" t="s">
        <v>6993</v>
      </c>
      <c r="K1092" s="40" t="s">
        <v>6994</v>
      </c>
      <c r="L1092" s="33" t="s">
        <v>6970</v>
      </c>
      <c r="M1092" s="33" t="s">
        <v>6349</v>
      </c>
      <c r="N1092" s="45"/>
    </row>
    <row r="1093" s="6" customFormat="1" ht="115" customHeight="1" spans="1:14">
      <c r="A1093" s="30">
        <f>SUBTOTAL(103,$C$7:C1093)*1</f>
        <v>1055</v>
      </c>
      <c r="B1093" s="33" t="s">
        <v>6995</v>
      </c>
      <c r="C1093" s="33" t="s">
        <v>6996</v>
      </c>
      <c r="D1093" s="33" t="s">
        <v>6997</v>
      </c>
      <c r="E1093" s="33" t="s">
        <v>489</v>
      </c>
      <c r="F1093" s="33" t="s">
        <v>6998</v>
      </c>
      <c r="G1093" s="33" t="s">
        <v>43</v>
      </c>
      <c r="H1093" s="35">
        <v>41500</v>
      </c>
      <c r="I1093" s="35">
        <v>2000</v>
      </c>
      <c r="J1093" s="40" t="s">
        <v>6999</v>
      </c>
      <c r="K1093" s="40" t="s">
        <v>7000</v>
      </c>
      <c r="L1093" s="33" t="s">
        <v>6970</v>
      </c>
      <c r="M1093" s="33" t="s">
        <v>6349</v>
      </c>
      <c r="N1093" s="45"/>
    </row>
    <row r="1094" s="6" customFormat="1" ht="115" customHeight="1" spans="1:14">
      <c r="A1094" s="30">
        <f>SUBTOTAL(103,$C$7:C1094)*1</f>
        <v>1056</v>
      </c>
      <c r="B1094" s="33" t="s">
        <v>7001</v>
      </c>
      <c r="C1094" s="33" t="s">
        <v>7002</v>
      </c>
      <c r="D1094" s="33" t="s">
        <v>7003</v>
      </c>
      <c r="E1094" s="33" t="s">
        <v>489</v>
      </c>
      <c r="F1094" s="33" t="s">
        <v>7004</v>
      </c>
      <c r="G1094" s="33" t="s">
        <v>43</v>
      </c>
      <c r="H1094" s="35">
        <v>115074</v>
      </c>
      <c r="I1094" s="35">
        <v>6300</v>
      </c>
      <c r="J1094" s="40" t="s">
        <v>7005</v>
      </c>
      <c r="K1094" s="40" t="s">
        <v>7006</v>
      </c>
      <c r="L1094" s="33" t="s">
        <v>7007</v>
      </c>
      <c r="M1094" s="33" t="s">
        <v>6349</v>
      </c>
      <c r="N1094" s="45"/>
    </row>
    <row r="1095" s="6" customFormat="1" ht="115" customHeight="1" spans="1:14">
      <c r="A1095" s="30">
        <f>SUBTOTAL(103,$C$7:C1095)*1</f>
        <v>1057</v>
      </c>
      <c r="B1095" s="33" t="s">
        <v>7008</v>
      </c>
      <c r="C1095" s="33" t="s">
        <v>7009</v>
      </c>
      <c r="D1095" s="33" t="s">
        <v>7010</v>
      </c>
      <c r="E1095" s="33" t="s">
        <v>489</v>
      </c>
      <c r="F1095" s="33" t="s">
        <v>7011</v>
      </c>
      <c r="G1095" s="31" t="s">
        <v>30</v>
      </c>
      <c r="H1095" s="35">
        <v>137743</v>
      </c>
      <c r="I1095" s="35">
        <v>10000</v>
      </c>
      <c r="J1095" s="40" t="s">
        <v>7012</v>
      </c>
      <c r="K1095" s="40" t="s">
        <v>7013</v>
      </c>
      <c r="L1095" s="33" t="s">
        <v>7014</v>
      </c>
      <c r="M1095" s="33" t="s">
        <v>6349</v>
      </c>
      <c r="N1095" s="45"/>
    </row>
    <row r="1096" s="6" customFormat="1" ht="115" customHeight="1" spans="1:14">
      <c r="A1096" s="30">
        <f>SUBTOTAL(103,$C$7:C1096)*1</f>
        <v>1058</v>
      </c>
      <c r="B1096" s="33" t="s">
        <v>7015</v>
      </c>
      <c r="C1096" s="33" t="s">
        <v>7016</v>
      </c>
      <c r="D1096" s="33" t="s">
        <v>7017</v>
      </c>
      <c r="E1096" s="33" t="s">
        <v>489</v>
      </c>
      <c r="F1096" s="33" t="s">
        <v>7018</v>
      </c>
      <c r="G1096" s="33" t="s">
        <v>43</v>
      </c>
      <c r="H1096" s="35">
        <v>68290</v>
      </c>
      <c r="I1096" s="35">
        <v>8000</v>
      </c>
      <c r="J1096" s="40" t="s">
        <v>7019</v>
      </c>
      <c r="K1096" s="40" t="s">
        <v>7020</v>
      </c>
      <c r="L1096" s="33" t="s">
        <v>7021</v>
      </c>
      <c r="M1096" s="33" t="s">
        <v>6349</v>
      </c>
      <c r="N1096" s="45"/>
    </row>
    <row r="1097" s="6" customFormat="1" ht="115" customHeight="1" spans="1:14">
      <c r="A1097" s="30">
        <f>SUBTOTAL(103,$C$7:C1097)*1</f>
        <v>1059</v>
      </c>
      <c r="B1097" s="33" t="s">
        <v>7022</v>
      </c>
      <c r="C1097" s="33" t="s">
        <v>7023</v>
      </c>
      <c r="D1097" s="33" t="s">
        <v>7024</v>
      </c>
      <c r="E1097" s="33" t="s">
        <v>1400</v>
      </c>
      <c r="F1097" s="33" t="s">
        <v>7025</v>
      </c>
      <c r="G1097" s="33" t="s">
        <v>92</v>
      </c>
      <c r="H1097" s="35">
        <v>120000</v>
      </c>
      <c r="I1097" s="35">
        <v>10000</v>
      </c>
      <c r="J1097" s="40" t="s">
        <v>7026</v>
      </c>
      <c r="K1097" s="40" t="s">
        <v>7027</v>
      </c>
      <c r="L1097" s="33" t="s">
        <v>7028</v>
      </c>
      <c r="M1097" s="33" t="s">
        <v>6349</v>
      </c>
      <c r="N1097" s="45"/>
    </row>
    <row r="1098" s="6" customFormat="1" ht="115" customHeight="1" spans="1:14">
      <c r="A1098" s="30">
        <f>SUBTOTAL(103,$C$7:C1098)*1</f>
        <v>1060</v>
      </c>
      <c r="B1098" s="33" t="s">
        <v>7029</v>
      </c>
      <c r="C1098" s="33" t="s">
        <v>7030</v>
      </c>
      <c r="D1098" s="33" t="s">
        <v>7031</v>
      </c>
      <c r="E1098" s="33" t="s">
        <v>1400</v>
      </c>
      <c r="F1098" s="33" t="s">
        <v>7032</v>
      </c>
      <c r="G1098" s="40" t="s">
        <v>92</v>
      </c>
      <c r="H1098" s="35">
        <v>15000</v>
      </c>
      <c r="I1098" s="35">
        <v>3000</v>
      </c>
      <c r="J1098" s="40" t="s">
        <v>7033</v>
      </c>
      <c r="K1098" s="40" t="s">
        <v>7034</v>
      </c>
      <c r="L1098" s="33" t="s">
        <v>7035</v>
      </c>
      <c r="M1098" s="33" t="s">
        <v>6349</v>
      </c>
      <c r="N1098" s="45"/>
    </row>
    <row r="1099" s="6" customFormat="1" ht="133" customHeight="1" spans="1:14">
      <c r="A1099" s="30">
        <f>SUBTOTAL(103,$C$7:C1099)*1</f>
        <v>1061</v>
      </c>
      <c r="B1099" s="33" t="s">
        <v>7036</v>
      </c>
      <c r="C1099" s="33" t="s">
        <v>7037</v>
      </c>
      <c r="D1099" s="33" t="s">
        <v>7038</v>
      </c>
      <c r="E1099" s="33" t="s">
        <v>1400</v>
      </c>
      <c r="F1099" s="33" t="s">
        <v>7039</v>
      </c>
      <c r="G1099" s="40" t="s">
        <v>70</v>
      </c>
      <c r="H1099" s="35">
        <v>21746.25</v>
      </c>
      <c r="I1099" s="35">
        <v>10000</v>
      </c>
      <c r="J1099" s="40" t="s">
        <v>7040</v>
      </c>
      <c r="K1099" s="40" t="s">
        <v>7041</v>
      </c>
      <c r="L1099" s="33" t="s">
        <v>7042</v>
      </c>
      <c r="M1099" s="33" t="s">
        <v>6349</v>
      </c>
      <c r="N1099" s="45"/>
    </row>
    <row r="1100" s="6" customFormat="1" ht="115" customHeight="1" spans="1:14">
      <c r="A1100" s="30">
        <f>SUBTOTAL(103,$C$7:C1100)*1</f>
        <v>1062</v>
      </c>
      <c r="B1100" s="33" t="s">
        <v>7043</v>
      </c>
      <c r="C1100" s="33" t="s">
        <v>7044</v>
      </c>
      <c r="D1100" s="33" t="s">
        <v>7045</v>
      </c>
      <c r="E1100" s="33" t="s">
        <v>1400</v>
      </c>
      <c r="F1100" s="33" t="s">
        <v>7046</v>
      </c>
      <c r="G1100" s="33" t="s">
        <v>99</v>
      </c>
      <c r="H1100" s="35">
        <v>83900</v>
      </c>
      <c r="I1100" s="35">
        <v>10000</v>
      </c>
      <c r="J1100" s="40" t="s">
        <v>7047</v>
      </c>
      <c r="K1100" s="40" t="s">
        <v>6607</v>
      </c>
      <c r="L1100" s="33" t="s">
        <v>7048</v>
      </c>
      <c r="M1100" s="33" t="s">
        <v>6349</v>
      </c>
      <c r="N1100" s="45"/>
    </row>
    <row r="1101" s="6" customFormat="1" ht="115" customHeight="1" spans="1:14">
      <c r="A1101" s="30">
        <f>SUBTOTAL(103,$C$7:C1101)*1</f>
        <v>1063</v>
      </c>
      <c r="B1101" s="33" t="s">
        <v>7049</v>
      </c>
      <c r="C1101" s="33" t="s">
        <v>7050</v>
      </c>
      <c r="D1101" s="33" t="s">
        <v>7051</v>
      </c>
      <c r="E1101" s="33" t="s">
        <v>1400</v>
      </c>
      <c r="F1101" s="33" t="s">
        <v>7052</v>
      </c>
      <c r="G1101" s="33" t="s">
        <v>23</v>
      </c>
      <c r="H1101" s="35">
        <v>140000</v>
      </c>
      <c r="I1101" s="35">
        <v>10000</v>
      </c>
      <c r="J1101" s="33" t="s">
        <v>7053</v>
      </c>
      <c r="K1101" s="33" t="s">
        <v>7054</v>
      </c>
      <c r="L1101" s="33" t="s">
        <v>7055</v>
      </c>
      <c r="M1101" s="33" t="s">
        <v>6349</v>
      </c>
      <c r="N1101" s="45"/>
    </row>
    <row r="1102" s="6" customFormat="1" ht="115" customHeight="1" spans="1:14">
      <c r="A1102" s="30">
        <f>SUBTOTAL(103,$C$7:C1102)*1</f>
        <v>1064</v>
      </c>
      <c r="B1102" s="33" t="s">
        <v>7056</v>
      </c>
      <c r="C1102" s="33" t="s">
        <v>7056</v>
      </c>
      <c r="D1102" s="33" t="s">
        <v>7057</v>
      </c>
      <c r="E1102" s="33" t="s">
        <v>1400</v>
      </c>
      <c r="F1102" s="33" t="s">
        <v>7058</v>
      </c>
      <c r="G1102" s="33" t="s">
        <v>23</v>
      </c>
      <c r="H1102" s="35">
        <v>140000</v>
      </c>
      <c r="I1102" s="35">
        <v>4000</v>
      </c>
      <c r="J1102" s="40" t="s">
        <v>7059</v>
      </c>
      <c r="K1102" s="33" t="s">
        <v>7060</v>
      </c>
      <c r="L1102" s="33" t="s">
        <v>7061</v>
      </c>
      <c r="M1102" s="33" t="s">
        <v>6349</v>
      </c>
      <c r="N1102" s="45"/>
    </row>
    <row r="1103" s="2" customFormat="1" ht="115" customHeight="1" spans="1:14">
      <c r="A1103" s="30">
        <f>SUBTOTAL(103,$C$7:C1103)*1</f>
        <v>1065</v>
      </c>
      <c r="B1103" s="33" t="s">
        <v>7062</v>
      </c>
      <c r="C1103" s="33" t="s">
        <v>7063</v>
      </c>
      <c r="D1103" s="33" t="s">
        <v>7064</v>
      </c>
      <c r="E1103" s="33" t="s">
        <v>1400</v>
      </c>
      <c r="F1103" s="33" t="s">
        <v>7065</v>
      </c>
      <c r="G1103" s="33" t="s">
        <v>99</v>
      </c>
      <c r="H1103" s="35">
        <v>80000</v>
      </c>
      <c r="I1103" s="35">
        <v>10000</v>
      </c>
      <c r="J1103" s="33" t="s">
        <v>7066</v>
      </c>
      <c r="K1103" s="33" t="s">
        <v>7067</v>
      </c>
      <c r="L1103" s="33" t="s">
        <v>7068</v>
      </c>
      <c r="M1103" s="33" t="s">
        <v>6349</v>
      </c>
      <c r="N1103" s="45"/>
    </row>
    <row r="1104" s="6" customFormat="1" ht="115" customHeight="1" spans="1:14">
      <c r="A1104" s="30">
        <f>SUBTOTAL(103,$C$7:C1104)*1</f>
        <v>1066</v>
      </c>
      <c r="B1104" s="33" t="s">
        <v>7069</v>
      </c>
      <c r="C1104" s="33" t="s">
        <v>7070</v>
      </c>
      <c r="D1104" s="34" t="s">
        <v>7071</v>
      </c>
      <c r="E1104" s="33" t="s">
        <v>2927</v>
      </c>
      <c r="F1104" s="33" t="s">
        <v>7072</v>
      </c>
      <c r="G1104" s="33" t="s">
        <v>70</v>
      </c>
      <c r="H1104" s="35">
        <v>188588</v>
      </c>
      <c r="I1104" s="35">
        <v>80000</v>
      </c>
      <c r="J1104" s="33" t="s">
        <v>7073</v>
      </c>
      <c r="K1104" s="33" t="s">
        <v>7074</v>
      </c>
      <c r="L1104" s="33" t="s">
        <v>7075</v>
      </c>
      <c r="M1104" s="33" t="s">
        <v>6349</v>
      </c>
      <c r="N1104" s="33"/>
    </row>
  </sheetData>
  <autoFilter ref="A4:GO1104">
    <extLst/>
  </autoFilter>
  <mergeCells count="37">
    <mergeCell ref="A1:C1"/>
    <mergeCell ref="A2:N2"/>
    <mergeCell ref="M3:N3"/>
    <mergeCell ref="A5:C5"/>
    <mergeCell ref="A6:C6"/>
    <mergeCell ref="A17:C17"/>
    <mergeCell ref="A20:C20"/>
    <mergeCell ref="A22:C22"/>
    <mergeCell ref="A24:C24"/>
    <mergeCell ref="A87:C87"/>
    <mergeCell ref="A89:C89"/>
    <mergeCell ref="A92:C92"/>
    <mergeCell ref="A95:C95"/>
    <mergeCell ref="A99:C99"/>
    <mergeCell ref="A101:C101"/>
    <mergeCell ref="A104:C104"/>
    <mergeCell ref="A108:C108"/>
    <mergeCell ref="A110:C110"/>
    <mergeCell ref="A117:C117"/>
    <mergeCell ref="A119:C119"/>
    <mergeCell ref="A121:C121"/>
    <mergeCell ref="A123:C123"/>
    <mergeCell ref="A125:C125"/>
    <mergeCell ref="A128:C128"/>
    <mergeCell ref="A236:C236"/>
    <mergeCell ref="A294:C294"/>
    <mergeCell ref="A377:C377"/>
    <mergeCell ref="A451:C451"/>
    <mergeCell ref="A503:C503"/>
    <mergeCell ref="A543:C543"/>
    <mergeCell ref="A615:C615"/>
    <mergeCell ref="A684:C684"/>
    <mergeCell ref="A763:C763"/>
    <mergeCell ref="A835:C835"/>
    <mergeCell ref="A905:C905"/>
    <mergeCell ref="A948:C948"/>
    <mergeCell ref="A994:C994"/>
  </mergeCells>
  <conditionalFormatting sqref="I8">
    <cfRule type="duplicateValues" dxfId="0" priority="87"/>
  </conditionalFormatting>
  <conditionalFormatting sqref="J8">
    <cfRule type="duplicateValues" dxfId="0" priority="88"/>
  </conditionalFormatting>
  <conditionalFormatting sqref="K8">
    <cfRule type="duplicateValues" dxfId="0" priority="86"/>
  </conditionalFormatting>
  <conditionalFormatting sqref="B45">
    <cfRule type="duplicateValues" dxfId="0" priority="132"/>
  </conditionalFormatting>
  <conditionalFormatting sqref="C45">
    <cfRule type="duplicateValues" dxfId="0" priority="75"/>
  </conditionalFormatting>
  <conditionalFormatting sqref="B49">
    <cfRule type="duplicateValues" dxfId="0" priority="8"/>
  </conditionalFormatting>
  <conditionalFormatting sqref="C49">
    <cfRule type="duplicateValues" dxfId="0" priority="7"/>
  </conditionalFormatting>
  <conditionalFormatting sqref="B50">
    <cfRule type="duplicateValues" dxfId="0" priority="130"/>
  </conditionalFormatting>
  <conditionalFormatting sqref="C50">
    <cfRule type="duplicateValues" dxfId="0" priority="73"/>
  </conditionalFormatting>
  <conditionalFormatting sqref="B65">
    <cfRule type="duplicateValues" dxfId="0" priority="129"/>
  </conditionalFormatting>
  <conditionalFormatting sqref="C65">
    <cfRule type="duplicateValues" dxfId="0" priority="72"/>
  </conditionalFormatting>
  <conditionalFormatting sqref="B66">
    <cfRule type="duplicateValues" dxfId="0" priority="128"/>
  </conditionalFormatting>
  <conditionalFormatting sqref="C66">
    <cfRule type="duplicateValues" dxfId="0" priority="71"/>
  </conditionalFormatting>
  <conditionalFormatting sqref="B98">
    <cfRule type="duplicateValues" dxfId="0" priority="125"/>
  </conditionalFormatting>
  <conditionalFormatting sqref="C98">
    <cfRule type="duplicateValues" dxfId="0" priority="68"/>
  </conditionalFormatting>
  <conditionalFormatting sqref="F213">
    <cfRule type="duplicateValues" dxfId="1" priority="98"/>
  </conditionalFormatting>
  <conditionalFormatting sqref="B232">
    <cfRule type="duplicateValues" dxfId="0" priority="31"/>
  </conditionalFormatting>
  <conditionalFormatting sqref="C232">
    <cfRule type="duplicateValues" dxfId="0" priority="30"/>
  </conditionalFormatting>
  <conditionalFormatting sqref="B233">
    <cfRule type="duplicateValues" dxfId="0" priority="29"/>
  </conditionalFormatting>
  <conditionalFormatting sqref="C233">
    <cfRule type="duplicateValues" dxfId="0" priority="28"/>
  </conditionalFormatting>
  <conditionalFormatting sqref="B234">
    <cfRule type="duplicateValues" dxfId="0" priority="10"/>
  </conditionalFormatting>
  <conditionalFormatting sqref="C234">
    <cfRule type="duplicateValues" dxfId="0" priority="9"/>
  </conditionalFormatting>
  <conditionalFormatting sqref="J270">
    <cfRule type="duplicateValues" dxfId="0" priority="106"/>
  </conditionalFormatting>
  <conditionalFormatting sqref="B281">
    <cfRule type="duplicateValues" dxfId="0" priority="107"/>
  </conditionalFormatting>
  <conditionalFormatting sqref="C281">
    <cfRule type="duplicateValues" dxfId="0" priority="51"/>
  </conditionalFormatting>
  <conditionalFormatting sqref="J287">
    <cfRule type="duplicateValues" dxfId="0" priority="105"/>
  </conditionalFormatting>
  <conditionalFormatting sqref="J293">
    <cfRule type="duplicateValues" dxfId="0" priority="108"/>
  </conditionalFormatting>
  <conditionalFormatting sqref="B450">
    <cfRule type="duplicateValues" dxfId="0" priority="12"/>
  </conditionalFormatting>
  <conditionalFormatting sqref="C450">
    <cfRule type="duplicateValues" dxfId="0" priority="11"/>
  </conditionalFormatting>
  <conditionalFormatting sqref="B464">
    <cfRule type="duplicateValues" dxfId="0" priority="138"/>
  </conditionalFormatting>
  <conditionalFormatting sqref="C464">
    <cfRule type="duplicateValues" dxfId="0" priority="81"/>
  </conditionalFormatting>
  <conditionalFormatting sqref="B542">
    <cfRule type="duplicateValues" dxfId="0" priority="14"/>
  </conditionalFormatting>
  <conditionalFormatting sqref="C542">
    <cfRule type="duplicateValues" dxfId="0" priority="13"/>
  </conditionalFormatting>
  <conditionalFormatting sqref="B683">
    <cfRule type="duplicateValues" dxfId="0" priority="27"/>
  </conditionalFormatting>
  <conditionalFormatting sqref="C683">
    <cfRule type="duplicateValues" dxfId="0" priority="26"/>
  </conditionalFormatting>
  <conditionalFormatting sqref="B759">
    <cfRule type="duplicateValues" dxfId="0" priority="23"/>
  </conditionalFormatting>
  <conditionalFormatting sqref="C759">
    <cfRule type="duplicateValues" dxfId="0" priority="22"/>
  </conditionalFormatting>
  <conditionalFormatting sqref="B760">
    <cfRule type="duplicateValues" dxfId="0" priority="21"/>
  </conditionalFormatting>
  <conditionalFormatting sqref="C760">
    <cfRule type="duplicateValues" dxfId="0" priority="20"/>
  </conditionalFormatting>
  <conditionalFormatting sqref="B761">
    <cfRule type="duplicateValues" dxfId="0" priority="19"/>
  </conditionalFormatting>
  <conditionalFormatting sqref="C761">
    <cfRule type="duplicateValues" dxfId="0" priority="18"/>
  </conditionalFormatting>
  <conditionalFormatting sqref="B762">
    <cfRule type="duplicateValues" dxfId="0" priority="25"/>
  </conditionalFormatting>
  <conditionalFormatting sqref="C762">
    <cfRule type="duplicateValues" dxfId="0" priority="24"/>
  </conditionalFormatting>
  <conditionalFormatting sqref="B764">
    <cfRule type="duplicateValues" dxfId="0" priority="102"/>
  </conditionalFormatting>
  <conditionalFormatting sqref="C764">
    <cfRule type="duplicateValues" dxfId="0" priority="37"/>
  </conditionalFormatting>
  <conditionalFormatting sqref="C771">
    <cfRule type="duplicateValues" dxfId="1" priority="38"/>
  </conditionalFormatting>
  <conditionalFormatting sqref="B772">
    <cfRule type="duplicateValues" dxfId="1" priority="103"/>
  </conditionalFormatting>
  <conditionalFormatting sqref="C830">
    <cfRule type="duplicateValues" dxfId="0" priority="35"/>
  </conditionalFormatting>
  <conditionalFormatting sqref="C831">
    <cfRule type="duplicateValues" dxfId="0" priority="34"/>
  </conditionalFormatting>
  <conditionalFormatting sqref="C832">
    <cfRule type="duplicateValues" dxfId="0" priority="33"/>
  </conditionalFormatting>
  <conditionalFormatting sqref="B833">
    <cfRule type="duplicateValues" dxfId="0" priority="90"/>
  </conditionalFormatting>
  <conditionalFormatting sqref="C833">
    <cfRule type="duplicateValues" dxfId="1" priority="32"/>
  </conditionalFormatting>
  <conditionalFormatting sqref="A835">
    <cfRule type="duplicateValues" dxfId="0" priority="140"/>
  </conditionalFormatting>
  <conditionalFormatting sqref="B836">
    <cfRule type="duplicateValues" dxfId="0" priority="120"/>
  </conditionalFormatting>
  <conditionalFormatting sqref="C836">
    <cfRule type="duplicateValues" dxfId="0" priority="63"/>
  </conditionalFormatting>
  <conditionalFormatting sqref="B904">
    <cfRule type="duplicateValues" dxfId="0" priority="17"/>
  </conditionalFormatting>
  <conditionalFormatting sqref="I954:K954">
    <cfRule type="duplicateValues" dxfId="0" priority="92"/>
  </conditionalFormatting>
  <conditionalFormatting sqref="B993">
    <cfRule type="duplicateValues" dxfId="0" priority="16"/>
  </conditionalFormatting>
  <conditionalFormatting sqref="C993">
    <cfRule type="duplicateValues" dxfId="0" priority="15"/>
  </conditionalFormatting>
  <conditionalFormatting sqref="B1067">
    <cfRule type="duplicateValues" dxfId="0" priority="116"/>
  </conditionalFormatting>
  <conditionalFormatting sqref="C1067">
    <cfRule type="duplicateValues" dxfId="0" priority="59"/>
  </conditionalFormatting>
  <conditionalFormatting sqref="B1068">
    <cfRule type="duplicateValues" dxfId="0" priority="115"/>
  </conditionalFormatting>
  <conditionalFormatting sqref="C1068">
    <cfRule type="duplicateValues" dxfId="0" priority="58"/>
  </conditionalFormatting>
  <conditionalFormatting sqref="B1083">
    <cfRule type="duplicateValues" dxfId="0" priority="3"/>
  </conditionalFormatting>
  <conditionalFormatting sqref="C1083">
    <cfRule type="duplicateValues" dxfId="0" priority="1"/>
  </conditionalFormatting>
  <conditionalFormatting sqref="I1083:K1083">
    <cfRule type="duplicateValues" dxfId="0" priority="2"/>
  </conditionalFormatting>
  <conditionalFormatting sqref="B7:B13">
    <cfRule type="duplicateValues" dxfId="0" priority="89"/>
  </conditionalFormatting>
  <conditionalFormatting sqref="B30:B31">
    <cfRule type="duplicateValues" dxfId="0" priority="135"/>
  </conditionalFormatting>
  <conditionalFormatting sqref="B46:B48">
    <cfRule type="duplicateValues" dxfId="0" priority="131"/>
  </conditionalFormatting>
  <conditionalFormatting sqref="B51:B61">
    <cfRule type="duplicateValues" dxfId="0" priority="134"/>
  </conditionalFormatting>
  <conditionalFormatting sqref="B62:B64">
    <cfRule type="duplicateValues" dxfId="0" priority="127"/>
  </conditionalFormatting>
  <conditionalFormatting sqref="B67:B69">
    <cfRule type="duplicateValues" dxfId="0" priority="126"/>
  </conditionalFormatting>
  <conditionalFormatting sqref="B70:B72">
    <cfRule type="duplicateValues" dxfId="0" priority="133"/>
  </conditionalFormatting>
  <conditionalFormatting sqref="B105:B107">
    <cfRule type="duplicateValues" dxfId="0" priority="137"/>
  </conditionalFormatting>
  <conditionalFormatting sqref="B126:B127">
    <cfRule type="duplicateValues" dxfId="0" priority="122"/>
  </conditionalFormatting>
  <conditionalFormatting sqref="B129:B150">
    <cfRule type="duplicateValues" dxfId="0" priority="100"/>
  </conditionalFormatting>
  <conditionalFormatting sqref="B378:B384">
    <cfRule type="duplicateValues" dxfId="0" priority="142"/>
  </conditionalFormatting>
  <conditionalFormatting sqref="B412:B445">
    <cfRule type="duplicateValues" dxfId="0" priority="141"/>
  </conditionalFormatting>
  <conditionalFormatting sqref="B446:B447">
    <cfRule type="duplicateValues" dxfId="0" priority="85"/>
  </conditionalFormatting>
  <conditionalFormatting sqref="B504:B516">
    <cfRule type="duplicateValues" dxfId="0" priority="124"/>
  </conditionalFormatting>
  <conditionalFormatting sqref="B521:B540">
    <cfRule type="duplicateValues" dxfId="0" priority="123"/>
  </conditionalFormatting>
  <conditionalFormatting sqref="B641:B682">
    <cfRule type="duplicateValues" dxfId="0" priority="94"/>
  </conditionalFormatting>
  <conditionalFormatting sqref="B685:B687">
    <cfRule type="duplicateValues" dxfId="0" priority="114"/>
  </conditionalFormatting>
  <conditionalFormatting sqref="B692:B694">
    <cfRule type="duplicateValues" dxfId="1" priority="113"/>
  </conditionalFormatting>
  <conditionalFormatting sqref="B701:B748">
    <cfRule type="duplicateValues" dxfId="0" priority="112"/>
  </conditionalFormatting>
  <conditionalFormatting sqref="B765:B770">
    <cfRule type="duplicateValues" dxfId="0" priority="104"/>
  </conditionalFormatting>
  <conditionalFormatting sqref="B777:B778">
    <cfRule type="duplicateValues" dxfId="0" priority="6"/>
  </conditionalFormatting>
  <conditionalFormatting sqref="B796:B829">
    <cfRule type="duplicateValues" dxfId="0" priority="101"/>
  </conditionalFormatting>
  <conditionalFormatting sqref="B837:B838">
    <cfRule type="duplicateValues" dxfId="0" priority="121"/>
  </conditionalFormatting>
  <conditionalFormatting sqref="B906:B913">
    <cfRule type="duplicateValues" dxfId="0" priority="111"/>
  </conditionalFormatting>
  <conditionalFormatting sqref="B915:B918">
    <cfRule type="duplicateValues" dxfId="0" priority="110"/>
  </conditionalFormatting>
  <conditionalFormatting sqref="B949:B955">
    <cfRule type="duplicateValues" dxfId="0" priority="93"/>
  </conditionalFormatting>
  <conditionalFormatting sqref="B970:B992">
    <cfRule type="duplicateValues" dxfId="0" priority="91"/>
  </conditionalFormatting>
  <conditionalFormatting sqref="C7:C13">
    <cfRule type="duplicateValues" dxfId="0" priority="42"/>
  </conditionalFormatting>
  <conditionalFormatting sqref="C30:C31">
    <cfRule type="duplicateValues" dxfId="0" priority="78"/>
  </conditionalFormatting>
  <conditionalFormatting sqref="C46:C48">
    <cfRule type="duplicateValues" dxfId="0" priority="74"/>
  </conditionalFormatting>
  <conditionalFormatting sqref="C62:C64">
    <cfRule type="duplicateValues" dxfId="0" priority="70"/>
  </conditionalFormatting>
  <conditionalFormatting sqref="C67:C69">
    <cfRule type="duplicateValues" dxfId="0" priority="69"/>
  </conditionalFormatting>
  <conditionalFormatting sqref="C70:C72">
    <cfRule type="duplicateValues" dxfId="0" priority="76"/>
  </conditionalFormatting>
  <conditionalFormatting sqref="C105:C107">
    <cfRule type="duplicateValues" dxfId="0" priority="80"/>
  </conditionalFormatting>
  <conditionalFormatting sqref="C126:C127">
    <cfRule type="duplicateValues" dxfId="0" priority="65"/>
  </conditionalFormatting>
  <conditionalFormatting sqref="C129:C150">
    <cfRule type="duplicateValues" dxfId="0" priority="50"/>
  </conditionalFormatting>
  <conditionalFormatting sqref="C378:C384">
    <cfRule type="duplicateValues" dxfId="0" priority="84"/>
  </conditionalFormatting>
  <conditionalFormatting sqref="C412:C445">
    <cfRule type="duplicateValues" dxfId="0" priority="83"/>
  </conditionalFormatting>
  <conditionalFormatting sqref="C446:C447">
    <cfRule type="duplicateValues" dxfId="0" priority="41"/>
  </conditionalFormatting>
  <conditionalFormatting sqref="C504:C516">
    <cfRule type="duplicateValues" dxfId="0" priority="67"/>
  </conditionalFormatting>
  <conditionalFormatting sqref="C521:C540">
    <cfRule type="duplicateValues" dxfId="0" priority="66"/>
  </conditionalFormatting>
  <conditionalFormatting sqref="C544:C571">
    <cfRule type="duplicateValues" dxfId="0" priority="48"/>
  </conditionalFormatting>
  <conditionalFormatting sqref="C641:C682">
    <cfRule type="duplicateValues" dxfId="0" priority="45"/>
  </conditionalFormatting>
  <conditionalFormatting sqref="C685:C687">
    <cfRule type="duplicateValues" dxfId="0" priority="57"/>
  </conditionalFormatting>
  <conditionalFormatting sqref="C692:C694">
    <cfRule type="duplicateValues" dxfId="1" priority="56"/>
  </conditionalFormatting>
  <conditionalFormatting sqref="C701:C748">
    <cfRule type="duplicateValues" dxfId="0" priority="55"/>
  </conditionalFormatting>
  <conditionalFormatting sqref="C765:C769">
    <cfRule type="duplicateValues" dxfId="0" priority="39"/>
  </conditionalFormatting>
  <conditionalFormatting sqref="C777:C778">
    <cfRule type="duplicateValues" dxfId="0" priority="4"/>
  </conditionalFormatting>
  <conditionalFormatting sqref="C795:C828">
    <cfRule type="duplicateValues" dxfId="0" priority="36"/>
  </conditionalFormatting>
  <conditionalFormatting sqref="C837:C838">
    <cfRule type="duplicateValues" dxfId="0" priority="64"/>
  </conditionalFormatting>
  <conditionalFormatting sqref="C906:C913">
    <cfRule type="duplicateValues" dxfId="0" priority="54"/>
  </conditionalFormatting>
  <conditionalFormatting sqref="C915:C918">
    <cfRule type="duplicateValues" dxfId="0" priority="53"/>
  </conditionalFormatting>
  <conditionalFormatting sqref="C949:C955">
    <cfRule type="duplicateValues" dxfId="0" priority="44"/>
  </conditionalFormatting>
  <conditionalFormatting sqref="C970:C992">
    <cfRule type="duplicateValues" dxfId="0" priority="43"/>
  </conditionalFormatting>
  <conditionalFormatting sqref="D777:D778">
    <cfRule type="duplicateValues" dxfId="0" priority="5"/>
  </conditionalFormatting>
  <conditionalFormatting sqref="B32:B44 B73:B76 B84 B86">
    <cfRule type="duplicateValues" dxfId="0" priority="136"/>
  </conditionalFormatting>
  <conditionalFormatting sqref="C32:C44 C73:C76 C84 C86">
    <cfRule type="duplicateValues" dxfId="0" priority="79"/>
  </conditionalFormatting>
  <conditionalFormatting sqref="C51:C53 C55:C61">
    <cfRule type="duplicateValues" dxfId="0" priority="77"/>
  </conditionalFormatting>
  <conditionalFormatting sqref="C109 E109:F109">
    <cfRule type="duplicateValues" dxfId="0" priority="40"/>
  </conditionalFormatting>
  <conditionalFormatting sqref="B179:B227 B235">
    <cfRule type="duplicateValues" dxfId="0" priority="99"/>
  </conditionalFormatting>
  <conditionalFormatting sqref="C179:C227 C235">
    <cfRule type="duplicateValues" dxfId="0" priority="49"/>
  </conditionalFormatting>
  <conditionalFormatting sqref="B257:B280 B293 B282:B290">
    <cfRule type="duplicateValues" dxfId="0" priority="109"/>
  </conditionalFormatting>
  <conditionalFormatting sqref="C257:C280 C293 C282:C290">
    <cfRule type="duplicateValues" dxfId="0" priority="52"/>
  </conditionalFormatting>
  <conditionalFormatting sqref="B452:B463 B517:B520 B465:B502">
    <cfRule type="duplicateValues" dxfId="0" priority="139"/>
  </conditionalFormatting>
  <conditionalFormatting sqref="C452:C463 C517:C520 C465:C502">
    <cfRule type="duplicateValues" dxfId="0" priority="82"/>
  </conditionalFormatting>
  <conditionalFormatting sqref="B544:B571 A615">
    <cfRule type="duplicateValues" dxfId="0" priority="97"/>
  </conditionalFormatting>
  <conditionalFormatting sqref="B572:B580 B582:B614">
    <cfRule type="duplicateValues" dxfId="0" priority="96"/>
  </conditionalFormatting>
  <conditionalFormatting sqref="C572:C580 C582:C614">
    <cfRule type="duplicateValues" dxfId="0" priority="47"/>
  </conditionalFormatting>
  <conditionalFormatting sqref="B616:B623 B625:B626">
    <cfRule type="duplicateValues" dxfId="0" priority="95"/>
  </conditionalFormatting>
  <conditionalFormatting sqref="C616:C623 C625:C626">
    <cfRule type="duplicateValues" dxfId="0" priority="46"/>
  </conditionalFormatting>
  <conditionalFormatting sqref="B850:B875 B877:B890 B892:B897">
    <cfRule type="duplicateValues" dxfId="0" priority="119"/>
  </conditionalFormatting>
  <conditionalFormatting sqref="C850:C875 C877:C890 C892:C897">
    <cfRule type="duplicateValues" dxfId="0" priority="62"/>
  </conditionalFormatting>
  <conditionalFormatting sqref="B995:B1023 B1104">
    <cfRule type="duplicateValues" dxfId="0" priority="118"/>
  </conditionalFormatting>
  <conditionalFormatting sqref="C995:C1023 C1104">
    <cfRule type="duplicateValues" dxfId="0" priority="61"/>
  </conditionalFormatting>
  <conditionalFormatting sqref="B1024:B1066 B1069:B1082 B1084:B1101">
    <cfRule type="duplicateValues" dxfId="0" priority="117"/>
  </conditionalFormatting>
  <conditionalFormatting sqref="C1024:C1066 C1069:C1082 C1084:C1101">
    <cfRule type="duplicateValues" dxfId="0" priority="60"/>
  </conditionalFormatting>
  <pageMargins left="0.432638888888889" right="0.354166666666667" top="0.354166666666667" bottom="0.354166666666667" header="0.297916666666667" footer="0.297916666666667"/>
  <pageSetup paperSize="8" scale="73"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按责任单位分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A1201092</cp:lastModifiedBy>
  <dcterms:created xsi:type="dcterms:W3CDTF">2020-12-19T22:08:00Z</dcterms:created>
  <dcterms:modified xsi:type="dcterms:W3CDTF">2023-07-20T09:03:22Z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E2A900469322434984B51E5A7E644F9C</vt:lpwstr>
  </property>
  <property fmtid="{D5CDD505-2E9C-101B-9397-08002B2CF9AE}" pid="4" name="KSOReadingLayout">
    <vt:bool>true</vt:bool>
  </property>
</Properties>
</file>