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activeTab="0"/>
  </bookViews>
  <sheets>
    <sheet name="Sheet1" sheetId="1" r:id="rId1"/>
    <sheet name="Sheet3" sheetId="2" r:id="rId2"/>
  </sheets>
  <definedNames>
    <definedName name="_xlnm.Print_Area" localSheetId="0">'Sheet1'!$A$1:$J$185</definedName>
    <definedName name="_xlnm.Print_Titles" localSheetId="0">'Sheet1'!$4:$4</definedName>
    <definedName name="_xlnm._FilterDatabase" localSheetId="0" hidden="1">'Sheet1'!$A$4:$J$185</definedName>
  </definedNames>
  <calcPr fullCalcOnLoad="1"/>
</workbook>
</file>

<file path=xl/comments1.xml><?xml version="1.0" encoding="utf-8"?>
<comments xmlns="http://schemas.openxmlformats.org/spreadsheetml/2006/main">
  <authors>
    <author>吴立君</author>
  </authors>
  <commentList>
    <comment ref="E176" authorId="0">
      <text>
        <r>
          <rPr>
            <b/>
            <sz val="9"/>
            <rFont val="宋体"/>
            <family val="0"/>
          </rPr>
          <t>吴立君:</t>
        </r>
        <r>
          <rPr>
            <sz val="9"/>
            <rFont val="宋体"/>
            <family val="0"/>
          </rPr>
          <t xml:space="preserve">
删除：占地约500亩，</t>
        </r>
      </text>
    </comment>
  </commentList>
</comments>
</file>

<file path=xl/sharedStrings.xml><?xml version="1.0" encoding="utf-8"?>
<sst xmlns="http://schemas.openxmlformats.org/spreadsheetml/2006/main" count="1299" uniqueCount="699">
  <si>
    <t>附件3</t>
  </si>
  <si>
    <t>2021年自治区第一批层面统筹推进重大项目（竣工投产）进度目标责任表</t>
  </si>
  <si>
    <t>单位：万元</t>
  </si>
  <si>
    <t>序号</t>
  </si>
  <si>
    <t>项目名称</t>
  </si>
  <si>
    <t>项目代码</t>
  </si>
  <si>
    <t>项目分类</t>
  </si>
  <si>
    <t>主要建设内容及规模</t>
  </si>
  <si>
    <t>建设起止年限</t>
  </si>
  <si>
    <t>总投资</t>
  </si>
  <si>
    <t>项目业主</t>
  </si>
  <si>
    <t>责任单位</t>
  </si>
  <si>
    <t>备注</t>
  </si>
  <si>
    <t>合计</t>
  </si>
  <si>
    <t>自治区农垦局</t>
  </si>
  <si>
    <t>广西农垦永新畜牧集团西江有限公司万鑫种猪场建设项目</t>
  </si>
  <si>
    <t>2018-450802-03-03-011581</t>
  </si>
  <si>
    <t>畜牧业</t>
  </si>
  <si>
    <t>建设存栏1.3万头种母猪场、年可出栏2万头育肥猪场等。总建筑面积7.9万平方米。</t>
  </si>
  <si>
    <t>2019-2020年</t>
  </si>
  <si>
    <t>广西农垦永新畜牧集团西江有限公司</t>
  </si>
  <si>
    <t>由2020年续建项目结转。</t>
  </si>
  <si>
    <t>广西农垦永新畜牧集团金光有限公司同正种猪场建设项目</t>
  </si>
  <si>
    <t>2018-451421-03-03-005380</t>
  </si>
  <si>
    <t>建设后备舍、配种妊娠舍、产房、中转舍、保育舍、育肥舍等。总建筑面积12.0万平方米。</t>
  </si>
  <si>
    <t>2019-2021年</t>
  </si>
  <si>
    <t>广西农垦永新畜牧集团金光有限公司</t>
  </si>
  <si>
    <t>教育厅</t>
  </si>
  <si>
    <t>桂林理工大学教学楼、综合实训楼项目</t>
  </si>
  <si>
    <t>2017-450311-82-01-007617</t>
  </si>
  <si>
    <t>高等教育</t>
  </si>
  <si>
    <t>建设教学楼、实训楼等5栋建筑。总建筑面积2.8万㎡。</t>
  </si>
  <si>
    <t>2020-2021年</t>
  </si>
  <si>
    <t>桂林理工大学</t>
  </si>
  <si>
    <t>由2020年新开工项目结转。</t>
  </si>
  <si>
    <t>广西电力职业技术学院新校区建设项目(一期)</t>
  </si>
  <si>
    <t>2017-450109-82-01-018138</t>
  </si>
  <si>
    <t>职业教育</t>
  </si>
  <si>
    <t>建设教学综合楼、学生宿舍楼、第一食堂等教学设施。总建筑面积19.7万平方米。</t>
  </si>
  <si>
    <t>2018-2021年</t>
  </si>
  <si>
    <t>广西电力职业技术学院</t>
  </si>
  <si>
    <t>交通运输厅</t>
  </si>
  <si>
    <t>荔浦至玉林高速公路</t>
  </si>
  <si>
    <t>2016-000052-48-01-000275</t>
  </si>
  <si>
    <t>高速公路</t>
  </si>
  <si>
    <t>主线全长261.74公里，双向四车道，整体式路基宽度为26米。</t>
  </si>
  <si>
    <t>广西交通投资集团有限公司</t>
  </si>
  <si>
    <t>由2020年竣工投产项目结转，延期竣工。</t>
  </si>
  <si>
    <t>沙井至吴圩高速公路</t>
  </si>
  <si>
    <t>2019-450105-48-01-003867</t>
  </si>
  <si>
    <t>主线全长25.778公里，双向六车道，路基宽度34（43）米；南坛高速改线全长2.66公里，路基宽度26米。</t>
  </si>
  <si>
    <t>桂林至柳城高速公路</t>
  </si>
  <si>
    <t>2017-450000-48-02-012970</t>
  </si>
  <si>
    <t>主线全长95.738公里，双向四车道，路基宽度26m。</t>
  </si>
  <si>
    <t>2017-2021年</t>
  </si>
  <si>
    <t>贺州至巴马高速公路（蒙山至象州段）一期工程</t>
  </si>
  <si>
    <t>2017-450000-54-01-013316</t>
  </si>
  <si>
    <t>主线全长约33.6公里，双向四车道，路基宽度26米。</t>
  </si>
  <si>
    <t>广西新发展交通集团有限公司</t>
  </si>
  <si>
    <t>贺州至巴马高速公路（都安至巴马段）</t>
  </si>
  <si>
    <t>2017-451200-54-01-015952</t>
  </si>
  <si>
    <t>主线全长约119公里，双向四车道，路基宽度26米。</t>
  </si>
  <si>
    <t>南宁南过境线（吴圩机场至隆安段）高速公路</t>
  </si>
  <si>
    <t>2018-450000-48-01-011483</t>
  </si>
  <si>
    <t>主线全长约45公里，双向四车道，路基宽度28米。</t>
  </si>
  <si>
    <t>广西北部湾投资集团有限公司</t>
  </si>
  <si>
    <t>柳州经合山至南宁高速公路</t>
  </si>
  <si>
    <t>2017-450000-48-02-028425</t>
  </si>
  <si>
    <t>主线全长200公里，同步建设8条连接线113.367公里，双向四车道，路基宽26.5米。</t>
  </si>
  <si>
    <t>广西交通投资集团有限公司与广西新发展交通集团有限公司（联合体）</t>
  </si>
  <si>
    <t>广西滨海公路企沙至茅岭段工程PPP项目</t>
  </si>
  <si>
    <t>2016-450600-54-01-005490</t>
  </si>
  <si>
    <t>其他交通设施</t>
  </si>
  <si>
    <t>一级公路主线长26.199公里，东岛联线长7.430公里。</t>
  </si>
  <si>
    <t>广西企茅公路建设有限公司</t>
  </si>
  <si>
    <t>S204蒙山至金田（蒙山至平南大鹏段）</t>
  </si>
  <si>
    <t>2017-450000-48-01-032586</t>
  </si>
  <si>
    <t>全长72.41公里，设计路基宽度为10米和8.5米。</t>
  </si>
  <si>
    <t>2016-2021年</t>
  </si>
  <si>
    <t>S208富禄至丹洲公路</t>
  </si>
  <si>
    <t>2017-450000-54-01-500646</t>
  </si>
  <si>
    <t>全长79.3公里，一期工程长60.6公里，二期工程长18.7公里，路基宽度为8.5米。</t>
  </si>
  <si>
    <t>G357灌阳洞井至潮田公路</t>
  </si>
  <si>
    <t>2017-450300-48-01-032584</t>
  </si>
  <si>
    <t>二级公里全长61.4公里，路基宽度为8.5米。</t>
  </si>
  <si>
    <t>G357罗城四把至环江公路</t>
  </si>
  <si>
    <t>2017-451200-54-01-007239</t>
  </si>
  <si>
    <t>二级公路长99.1公里，路基宽度为8.5米和10米。</t>
  </si>
  <si>
    <t>卫生健康委</t>
  </si>
  <si>
    <t>广西壮族自治区人民医院凤岭医院（一期）</t>
  </si>
  <si>
    <t>2017-450103-83-01-023131</t>
  </si>
  <si>
    <t>卫生事业</t>
  </si>
  <si>
    <t>建设门诊楼、住院楼各一栋，床位500张。建筑面积约11.03万平方米。</t>
  </si>
  <si>
    <t>广西壮族自治区人民医院</t>
  </si>
  <si>
    <t>自治区卫生健康委员会</t>
  </si>
  <si>
    <t>中国—东盟信息港股份有限公司</t>
  </si>
  <si>
    <t>基于eSIM的跨国/跨区域全球通信一体化管理平台</t>
  </si>
  <si>
    <t>2019-450108-64-03-025305</t>
  </si>
  <si>
    <t>新一代信息技术</t>
  </si>
  <si>
    <t xml:space="preserve">建设基于eSIM的全球通信一体化平台、5个数据中心，终端接入数量达500万，通信连接数达1000万。
</t>
  </si>
  <si>
    <t>广播电视台</t>
  </si>
  <si>
    <t>广西广播电视台技术业务综合楼项目</t>
  </si>
  <si>
    <t>2018-450103-47-01-010062</t>
  </si>
  <si>
    <t>文化事业</t>
  </si>
  <si>
    <t>建设综合楼一栋，总建筑面积4.98平方米。</t>
  </si>
  <si>
    <t>广西广播电视台</t>
  </si>
  <si>
    <t>妇女联合会</t>
  </si>
  <si>
    <t>广西妇女儿童活动中心项目</t>
  </si>
  <si>
    <t>2017-450000-82-01-500868</t>
  </si>
  <si>
    <t>其他社会民生</t>
  </si>
  <si>
    <t>建设中心大楼。总建筑面积2.7万平方米。</t>
  </si>
  <si>
    <t>广西壮族自治区妇女联合会</t>
  </si>
  <si>
    <t>广西林业集团</t>
  </si>
  <si>
    <t>广西崇左欧卡罗家居股份有限公司年产5万套整体橱柜项目</t>
  </si>
  <si>
    <t>2018-451403-21-03-003489</t>
  </si>
  <si>
    <t>造纸与木材加工业</t>
  </si>
  <si>
    <t>建设年产5万套整体橱柜厂房办公楼、生产线。</t>
  </si>
  <si>
    <t>广西崇左欧卡罗家居股份有限公司</t>
  </si>
  <si>
    <t>广西上思华林林产工业有限公司年产25万立方米超薄型高密度纤维板生产线技改升级项目</t>
  </si>
  <si>
    <t>2019-450621-20-03-026201</t>
  </si>
  <si>
    <t>新建一条年产25万立方米超薄型高密度纤维板连续平压生产线。总建筑面积9.85万平方米。</t>
  </si>
  <si>
    <t>广西上思华林林产工业有限公司</t>
  </si>
  <si>
    <t>广林五象物流园</t>
  </si>
  <si>
    <t>2017-450108-02-03-017663</t>
  </si>
  <si>
    <t>商贸流通</t>
  </si>
  <si>
    <t>建设物流仓储基地。总建筑面积27.66万平方米。</t>
  </si>
  <si>
    <t>广西金华康投资有限公司</t>
  </si>
  <si>
    <t>南宁市人民政府</t>
  </si>
  <si>
    <t>南宁轨道交通5号线一期工程</t>
  </si>
  <si>
    <t>2017-450000-54-01-000015</t>
  </si>
  <si>
    <t>城市轨道交通</t>
  </si>
  <si>
    <t>线路全长20.38公里；设车站17座；设综合基地1座，主变3座。</t>
  </si>
  <si>
    <t>南宁轨道交通集团有限责任公司</t>
  </si>
  <si>
    <t>柳州至南宁高速公路长塘互通式立交项目</t>
  </si>
  <si>
    <t>2017-450103-48-01-039211</t>
  </si>
  <si>
    <t>道路及桥梁</t>
  </si>
  <si>
    <t>增设互通式立交，路长1060米，宽42米。</t>
  </si>
  <si>
    <t>广西桂海高速公路有限公司</t>
  </si>
  <si>
    <t>南宁市亭子冲流域治理工程（一期）</t>
  </si>
  <si>
    <t>2019-450105-46-01-000850</t>
  </si>
  <si>
    <t>环境综合治理</t>
  </si>
  <si>
    <t>4.5公里河道两岸截污、雨污分流改造、雨污水管清淤、内源治理、生态修复、河道补水等。</t>
  </si>
  <si>
    <t>南宁建宁水务投资集团有限责任公司（排水公司）</t>
  </si>
  <si>
    <t>南宁市朝阳溪河道综合整治工程（秀厢大道—罗伞岭水库）</t>
  </si>
  <si>
    <t>2018-450100-78-01-042445</t>
  </si>
  <si>
    <t>5km河道综合整治、控源截污、河道清淤、生态修复等。</t>
  </si>
  <si>
    <t>南宁市那平江流域治理工程（一期）</t>
  </si>
  <si>
    <t>2019-450100-78-01-015760</t>
  </si>
  <si>
    <t>80公里长河道清淤、62公里两岸截污、生态修复等。</t>
  </si>
  <si>
    <t>南宁市朝阳溪暗涵（十三中—二十八中）改造工程</t>
  </si>
  <si>
    <t>2019-450100-78-01-011339</t>
  </si>
  <si>
    <t>2.8公里暗涵改造、实施清污分流。</t>
  </si>
  <si>
    <t>宾阳县城东环路改扩建工程（美食街至宾州镇政府）改扩建工程</t>
  </si>
  <si>
    <t>2018-450126-48-01-004437</t>
  </si>
  <si>
    <t>其他市政基础设施</t>
  </si>
  <si>
    <t>建设道路长约5770米，道路红线宽度为60米。</t>
  </si>
  <si>
    <t>宾阳县住房和城乡建设局</t>
  </si>
  <si>
    <t>南宁综保区汇通产业园项目</t>
  </si>
  <si>
    <t>2018-450111-59-01-025749</t>
  </si>
  <si>
    <t>建设厂房、技术服务中心，总建筑面积9.79万平方米。</t>
  </si>
  <si>
    <t>南宁市相思湖新区投资建设发展有限公司</t>
  </si>
  <si>
    <t>京东南宁电子商务产业园及运营结算中心项目（一期）</t>
  </si>
  <si>
    <t>2018-450102-59-03-022695</t>
  </si>
  <si>
    <t>建设3栋单层仓库及1栋附属用房。总建筑面积6.8万平米。</t>
  </si>
  <si>
    <t>北京京东世纪贸易有限公司</t>
  </si>
  <si>
    <t>南宁首创奥特莱斯项目</t>
  </si>
  <si>
    <t>2018-450102-72-03-030327</t>
  </si>
  <si>
    <t>建设商业综合体。总建筑面积约15.29万平方米</t>
  </si>
  <si>
    <t>南宁首创钜大奥特莱斯置业有限公司</t>
  </si>
  <si>
    <t>宾阳县亿联建材家居五金城项目</t>
  </si>
  <si>
    <t>2018-450126-70-03-026884</t>
  </si>
  <si>
    <t>建设建材家居五金市场，休闲美食街区等，总建筑面积15万平方米。</t>
  </si>
  <si>
    <t>宾阳县亿联建材家居五金城有限公司</t>
  </si>
  <si>
    <t>广西拓康医疗用品物流中心</t>
  </si>
  <si>
    <t>2019-450108-51-03-028644</t>
  </si>
  <si>
    <t>建设现代化、智能化的一栋医疗用品物流商务综合大楼、药品物流仓库。建设规模为54682.31平方米。</t>
  </si>
  <si>
    <t>广西英特康药业有限公司</t>
  </si>
  <si>
    <t>那平江污水处理厂</t>
  </si>
  <si>
    <t>2019-450103-46-02-002795</t>
  </si>
  <si>
    <t>污水处理</t>
  </si>
  <si>
    <t>建设污水处理厂1座，规模10万m3/d。</t>
  </si>
  <si>
    <t>广西绿城水务股份有限公司</t>
  </si>
  <si>
    <t>南宁市茅桥水质净化厂</t>
  </si>
  <si>
    <t>2019-450103-46-02-000234</t>
  </si>
  <si>
    <t>朝阳溪污水处理厂一期工程</t>
  </si>
  <si>
    <t>2018-450111-77-02-041749</t>
  </si>
  <si>
    <t>绿色智能制造环保设备生产项目</t>
  </si>
  <si>
    <t>2018-450111-35-03-014290</t>
  </si>
  <si>
    <t>先进装备制造业</t>
  </si>
  <si>
    <t>建设5#车间、6#车间、7#车间、8#车间、9#仓库、综合楼及附属配套设施生产线规模：MCO净化模块智能化生产线2条，新增MCO净化曹产能18000套。总建筑面积69142.04平方米。</t>
  </si>
  <si>
    <t>广西博世科环保科技股份有限公司</t>
  </si>
  <si>
    <t>良庆墰清岭风电场工程</t>
  </si>
  <si>
    <t>2017-450108-44-02-033889</t>
  </si>
  <si>
    <t>新能源</t>
  </si>
  <si>
    <t>建设15台单机容量3.2MW和4台单机容量3MW风电机组，一座110kV升压站，总装机容量60MW，新建场内道路约15公里；配套建设一条110kV送出线路42公里。</t>
  </si>
  <si>
    <t>南宁华电福新风力发电有限公司</t>
  </si>
  <si>
    <t>广西宾阳双桥门头岭风电场工程</t>
  </si>
  <si>
    <t>2017-450126-44-02-025103</t>
  </si>
  <si>
    <t>安装25台单机容量2000kw风电机组，装机容量50MW，年上网发电量约为10562万千瓦时。</t>
  </si>
  <si>
    <t>国家电投广西宾阳新能源发电有限责任公司</t>
  </si>
  <si>
    <t>柳州市人民政府</t>
  </si>
  <si>
    <t>凤凰岭大桥工程</t>
  </si>
  <si>
    <t>2017-450200-48-01-035268</t>
  </si>
  <si>
    <t>主线全长2.47公里。</t>
  </si>
  <si>
    <t>广西柳州市城市建设投资发展集团有限公司</t>
  </si>
  <si>
    <t>官塘大道桂柳高速连接线（包含接四改八高速公路进出口）</t>
  </si>
  <si>
    <t>2017-450211-48-01-010386</t>
  </si>
  <si>
    <t>道路全长约2.7公里，宽度为33米。</t>
  </si>
  <si>
    <t>东城集团</t>
  </si>
  <si>
    <t>柳州市柳东新区防洪工程坪龙防洪排涝滞洪区综合整治工程</t>
  </si>
  <si>
    <t>2018-450211-76-01-013226</t>
  </si>
  <si>
    <t>防洪工程</t>
  </si>
  <si>
    <t>建设防洪排涝滞洪区32.89万平方米，整治岸线3962米。</t>
  </si>
  <si>
    <t>2015-2021年</t>
  </si>
  <si>
    <t>广西柳州装配式建筑现代化产业园（二期）</t>
  </si>
  <si>
    <t>2017-450205-41-03-025458</t>
  </si>
  <si>
    <t>建材工业</t>
  </si>
  <si>
    <t>建设钢结构生产基地、新型墙体材料研发生产基地、园区配套设施及技术研发中心、检测中心、装配式整体装修生产基地。总建筑面积21.2万平方米。</t>
  </si>
  <si>
    <t>广西建工轨道装配式建筑产业有限公司</t>
  </si>
  <si>
    <t>柳州市生活垃圾焚烧处理工程</t>
  </si>
  <si>
    <t>2017-450221-77-01-019898</t>
  </si>
  <si>
    <t>垃圾处理</t>
  </si>
  <si>
    <t>建设4条750吨每日焚烧线，日处理生活垃圾3000吨。</t>
  </si>
  <si>
    <t>柳州市环卫环境建设发展有限责任公司</t>
  </si>
  <si>
    <t>鹿寨县中渡·香桥旅游区石林公园项目</t>
  </si>
  <si>
    <t>2017-450223-89-01-040091</t>
  </si>
  <si>
    <t>旅游业</t>
  </si>
  <si>
    <t>建设游客服务中心、游客集散广场等。总建筑面积1.5万平方米。</t>
  </si>
  <si>
    <t>鹿寨县旅游发展局</t>
  </si>
  <si>
    <t>中国-百朋莲花小镇旅游项目（一期）</t>
  </si>
  <si>
    <t>2017-450221-72-03-012952</t>
  </si>
  <si>
    <t>建设游客服务中心、戏台、民间工艺馆、展馆等。建筑面积28.03万平方米。</t>
  </si>
  <si>
    <t>广西城康金荷田旅游发展有限公司</t>
  </si>
  <si>
    <t>柳州港鹿寨港区江口作业区一期工程</t>
  </si>
  <si>
    <t>2018-450223-48-01-015464</t>
  </si>
  <si>
    <t>内河水运</t>
  </si>
  <si>
    <t>新建6个2000吨级泊位，年吞吐量260万吨。</t>
  </si>
  <si>
    <t>广西鹿寨通州物流有限公司</t>
  </si>
  <si>
    <t>柳州市柳东新区天然气利用工程</t>
  </si>
  <si>
    <t>2016-450211-45-01-012712</t>
  </si>
  <si>
    <t>能源</t>
  </si>
  <si>
    <t>建设雒容燃气站、官塘燃气站、燃气高中压管网155公里和相应调压柜（箱）等，供气规模为48318万标立方米。</t>
  </si>
  <si>
    <t>柳州东城燃气发展有限公司</t>
  </si>
  <si>
    <t>三柳高速融安出口至龙宝大峡谷公路(香粉—安陲段)</t>
  </si>
  <si>
    <t>2017-450225-48-01-009451</t>
  </si>
  <si>
    <t>道路总长19.98公里，设计时速40公里。</t>
  </si>
  <si>
    <t>柳州市融水县交通局</t>
  </si>
  <si>
    <t>柳州市静脉产业园近期项目基础设施建设项目</t>
  </si>
  <si>
    <t>2017-450221-77-01-018485</t>
  </si>
  <si>
    <t>建设园区道路4条，总长1.837公里，红线宽度15米。</t>
  </si>
  <si>
    <t>广西柳州现代服装产业园项目</t>
  </si>
  <si>
    <t>2018-450205-18-03-021140</t>
  </si>
  <si>
    <t>建设服装产业园。</t>
  </si>
  <si>
    <t>广西柳州鹏泰服装生产有限公司</t>
  </si>
  <si>
    <t>柳州市北部生态新区创业园一期工程（机器人标准厂房）</t>
  </si>
  <si>
    <t>2018-450212-47-03-021809</t>
  </si>
  <si>
    <t>建设机器人产业园、人才公寓、配套住宅、商业酒店等。总建筑面积58.9万平方米。</t>
  </si>
  <si>
    <t>北城集团</t>
  </si>
  <si>
    <t>北部生态新区生态农业示范园基础设施项目</t>
  </si>
  <si>
    <t>2018-450212-01-01-022782</t>
  </si>
  <si>
    <t>建设服务设施用房、园路及铺装、生态停车场等。总建筑面积1.6万平方米。</t>
  </si>
  <si>
    <t>柳州市投资控股有限公司</t>
  </si>
  <si>
    <t>一汽解放公司柳州项目</t>
  </si>
  <si>
    <t>2019-450211-36-03-019609</t>
  </si>
  <si>
    <t>汽车工业</t>
  </si>
  <si>
    <t>年产10万辆整车和1万辆专用车。</t>
  </si>
  <si>
    <t>一汽集团 柳州市东城集团</t>
  </si>
  <si>
    <t>苏宁易购广西桂北智慧电商产业园项目（一期）</t>
  </si>
  <si>
    <t>2019-450211-59-03-029350</t>
  </si>
  <si>
    <t>建设4栋标准库房、1栋配套楼、1栋设备用房等7个单体房。建筑总面积约6.89万平方米。</t>
  </si>
  <si>
    <t>柳州苏宁易达物流投资有限公司</t>
  </si>
  <si>
    <t>上汽通用五菱汽车股份有限公司柳州河西工业物流园建设项目</t>
  </si>
  <si>
    <t>2017-450204-36-03-025247</t>
  </si>
  <si>
    <t>建设现代整车、零部件、KD物流基地，及相关配套设施。</t>
  </si>
  <si>
    <t>上汽通用五菱汽车股份有限公司</t>
  </si>
  <si>
    <t>桂北中药材仓储物流中心</t>
  </si>
  <si>
    <t>2017-450225-59-03-041825</t>
  </si>
  <si>
    <t>建设中药材交易市场、农产品交易市场、大地法则苗族印象体验地等。总建筑面积11万平方米。</t>
  </si>
  <si>
    <t>融水县中悦中药材产业投资有限公司</t>
  </si>
  <si>
    <t>洛维螺蛳粉产业园项目</t>
  </si>
  <si>
    <t>2018-450203-14-03-044476</t>
  </si>
  <si>
    <t>食品工业</t>
  </si>
  <si>
    <t>建设办公楼、螺蛳粉大厦、螺蛳粉生产线等，年产5000万袋预包装螺蛳粉、3000万盒预包装螺蛳鸭脚煲。</t>
  </si>
  <si>
    <t>广西螺霸王食品科技有限公司</t>
  </si>
  <si>
    <t>融水九元山风电场工程</t>
  </si>
  <si>
    <t>2017-450225-44-02-010724</t>
  </si>
  <si>
    <t>新建35台风力发电机组，总装机容量100MW。</t>
  </si>
  <si>
    <t>华电福新柳州新能源有限公司</t>
  </si>
  <si>
    <t>广西桂中现代林业科技产业园中高端木地板精细加工基地项目一期</t>
  </si>
  <si>
    <t>2019-450223-02-03-006180</t>
  </si>
  <si>
    <t>新建道路总长约4千米。总建筑面积8.4万平方米。</t>
  </si>
  <si>
    <t>鹿寨驰普实业发展有限公司</t>
  </si>
  <si>
    <t>桂林市人民政府</t>
  </si>
  <si>
    <t>桂林喀斯特世界自然遗产地（漓江风景名胜区）生态景观修复工程</t>
  </si>
  <si>
    <t>2019-450300-77-01-004157</t>
  </si>
  <si>
    <t>提升改造沿岸岸线绿化景观，修复区域共45处，面积约30万平方米。</t>
  </si>
  <si>
    <t>桂林漓江风景名胜区管理委员会</t>
  </si>
  <si>
    <t>恭城县多彩瑶乡·文化旅游特色小镇配套基础设施建设项目</t>
  </si>
  <si>
    <t>2017-450332-78-01-501204</t>
  </si>
  <si>
    <t>建设10条道路10801米，防洪堤总长4660米，护岸4618米，绿化带16.94万平方米。</t>
  </si>
  <si>
    <t>恭城县城乡建设投资有限公司</t>
  </si>
  <si>
    <t>国道G241梅溪至资源段改造工程</t>
  </si>
  <si>
    <t>2017-450000-54-01-022979</t>
  </si>
  <si>
    <t>改建二级公路约36.1公里，路基宽度8.5米。</t>
  </si>
  <si>
    <t>资源县交通运输局</t>
  </si>
  <si>
    <t>兴安县玉环汽车部件产业园（一期）项目</t>
  </si>
  <si>
    <t>2020-450325-78-01-005118</t>
  </si>
  <si>
    <t>建设铸造、锻造、设备制造、机械制造、表面处理、橡塑制品和汽车用品及零部件生产等相关产业的生产基地。</t>
  </si>
  <si>
    <t>兴安县工信和商贸局</t>
  </si>
  <si>
    <t>桂林苏桥无水港一期</t>
  </si>
  <si>
    <t>2017-450313-59-03-022456</t>
  </si>
  <si>
    <t>建设通用仓库、冷链仓库及相关配套设施。总建筑面积15.4万平方米。</t>
  </si>
  <si>
    <t>桂林北港物流园建设开发有限公司</t>
  </si>
  <si>
    <t>全州联晨国际商贸物流城项目</t>
  </si>
  <si>
    <t>2019-450324-51-03-027112</t>
  </si>
  <si>
    <t>建设商贸市场、电子商务两大板块。建筑面积约9.8万平方米，</t>
  </si>
  <si>
    <t>全州联海置业有限公司</t>
  </si>
  <si>
    <t>海洋1#风电场工程项目</t>
  </si>
  <si>
    <t>2017-450323-44-02-035541</t>
  </si>
  <si>
    <t>风电项目总装机容量50MW，安装10台3.2MW和6台3.0MW的风机。</t>
  </si>
  <si>
    <t>国家电投集团广西灵川风电有限公司</t>
  </si>
  <si>
    <t>阳朔兴坪休闲养生度假区建设项目一期</t>
  </si>
  <si>
    <t>2017-450000-70-02-501422</t>
  </si>
  <si>
    <t>养生长寿健康产业</t>
  </si>
  <si>
    <t>建设古镇文化长廊、漓江养生论坛基地、养身体验天地、养心康体部落等。总建筑面积12.6万平方米。</t>
  </si>
  <si>
    <t>桂林棕榈仟坤文化旅游投资有限公司</t>
  </si>
  <si>
    <t>梧州市人民政府</t>
  </si>
  <si>
    <t>特种节能环保电线电缆生产制造项目</t>
  </si>
  <si>
    <t>2018-450422-38-03-013563</t>
  </si>
  <si>
    <t>年产环保建筑电线电缆4万千米、高铁稀土铝合金电缆3万千米、低烟无卤环保节能电线电缆3万千米、矿物质耐高温电线电缆3万千米及特种电线电缆2万千米。项目总建筑面积1万平方米。</t>
  </si>
  <si>
    <t>广西电缆制造有限公司</t>
  </si>
  <si>
    <t>梧州市公安局交警支队车辆管理所建设项目</t>
  </si>
  <si>
    <t>2018-450405-47-01-044090</t>
  </si>
  <si>
    <t>公安系统</t>
  </si>
  <si>
    <t>主要建设业务服务楼、机动车查验场以及档案馆。总建筑面积1.97万平方米。</t>
  </si>
  <si>
    <t>梧州市公安局交通警察支队</t>
  </si>
  <si>
    <t>梧州市北山、富民水厂取水点上移工程</t>
  </si>
  <si>
    <t>2018-450403-78-01-020744</t>
  </si>
  <si>
    <t>供水工程</t>
  </si>
  <si>
    <t>新建原水取水泵站一座24.75万立方米/天，一期运行水泵15万立方米/天；铺设DN1600原水输水管6970米，DN1400原水输水管（双管）5684米，DN1000原水输水管10280米。</t>
  </si>
  <si>
    <t>梧州市东泰国有资产经营有限公司</t>
  </si>
  <si>
    <t>陶瓷配料生产项目</t>
  </si>
  <si>
    <t>2019-450481-30-03-024346</t>
  </si>
  <si>
    <t>建设厂房、办公宿舍、隧道窑、熔块炉等。总建筑面积5.38万平方米。</t>
  </si>
  <si>
    <t>广西恒特新材料科技有限责任公司</t>
  </si>
  <si>
    <t>广西美尔奇建材有限公司高端、智能建筑陶瓷生产线配套工程项目</t>
  </si>
  <si>
    <t>2018-450422-30-03-016563</t>
  </si>
  <si>
    <t>新建年生产浆料350万吨、水煤浆29.9万吨生产线。总建筑面积2.70万平方米。</t>
  </si>
  <si>
    <t>广西美尔奇建材有限公司</t>
  </si>
  <si>
    <t>岑溪市水汶至吉太二级公路改造工程</t>
  </si>
  <si>
    <t>2017-450481-48-01-016956</t>
  </si>
  <si>
    <t>全长17.2公里，路面宽度7.0米，路基宽度8.5米。</t>
  </si>
  <si>
    <t>岑溪市交通运输局</t>
  </si>
  <si>
    <t>广西梧州国家粮食储备库迁建项目</t>
  </si>
  <si>
    <t>2019-450405-59-01-026419</t>
  </si>
  <si>
    <t>其他社会管理</t>
  </si>
  <si>
    <t>新建12栋粮食平房仓，粮食仓容约6.6万吨，新建1栋大米加工厂、栋业务综合楼、1栋应急物资储备仓库等。总建筑面积3.39万㎡。</t>
  </si>
  <si>
    <t>梧州市城建投资发展集团有限公司</t>
  </si>
  <si>
    <t>梧州市商贸物流园区基础设施建设工程</t>
  </si>
  <si>
    <t>2017-450405-54-02-007959</t>
  </si>
  <si>
    <t>新建4条市政道路。园二路长2.3公里，路基宽26米；经二路长1公里，路基宽15米；经三路长0.9公里，路基宽18—36米；园六路一期长2.89公里。</t>
  </si>
  <si>
    <t>梧州市商贸物流开发建设投资有限公司</t>
  </si>
  <si>
    <t>梧州市电子商务应用示范基地</t>
  </si>
  <si>
    <t>2017-450405-65-01-008169</t>
  </si>
  <si>
    <t>建设电子商务大楼、数据中心、仓库以及职工公寓等服务设施。总建筑面积6.1万平方米。</t>
  </si>
  <si>
    <t>广西梧州.盈田智能制造产业园项目</t>
  </si>
  <si>
    <t>2019-450409-78-03-020110</t>
  </si>
  <si>
    <t>建设35个单体建筑。总建筑面积32.3万平方米，</t>
  </si>
  <si>
    <t>梧州盈田实业有限公司</t>
  </si>
  <si>
    <t>藤县生物质发电项目</t>
  </si>
  <si>
    <t>2018-450422-44-02-028475</t>
  </si>
  <si>
    <t>建设高温高压生物质发电机组等配套设施，装机规模3万千瓦。</t>
  </si>
  <si>
    <t>藤县鑫隆源生物质能热电有限公司</t>
  </si>
  <si>
    <t>苍梧县新县城输水管道及净水厂工程</t>
  </si>
  <si>
    <t>2018-450421-76-01-013717</t>
  </si>
  <si>
    <t>厂区主要建设内容包括：配水井1座，V型滤池1座，清水池1座等。</t>
  </si>
  <si>
    <t>2020-2022年</t>
  </si>
  <si>
    <t>苍梧县水利局</t>
  </si>
  <si>
    <t>苍梧岭脚风电场工程</t>
  </si>
  <si>
    <t>2017-450421-44-02-031132</t>
  </si>
  <si>
    <t>建设安装50台单机容量2000千瓦风电机组及配套设施。</t>
  </si>
  <si>
    <t>国家电投集团湖北宜昌新能源有限公司</t>
  </si>
  <si>
    <t>北海市人民政府</t>
  </si>
  <si>
    <t>北海市西村港跨海大桥</t>
  </si>
  <si>
    <t>2018-450500-78-01-024654</t>
  </si>
  <si>
    <t>桥梁总长1814米，引桥长1360米，宽38.5米。道路总长820米，红线宽60米。</t>
  </si>
  <si>
    <t>北海市城市建设投资发展有限公司</t>
  </si>
  <si>
    <t>北海市银滩西区滨海绿道</t>
  </si>
  <si>
    <t>2017-450503-78-01-026961</t>
  </si>
  <si>
    <t>建设内容包括绿道、人行栈道、绿化、标识系统等，总长约6.7公里。</t>
  </si>
  <si>
    <t>海丝首港旅游项目一期</t>
  </si>
  <si>
    <t>2018-450521-72-03-025405</t>
  </si>
  <si>
    <t>建设海丝文化建筑群落、游客中心等。总建筑面积5万平方米。</t>
  </si>
  <si>
    <t>北海市古郡丝路旅游开发有限公司</t>
  </si>
  <si>
    <t>北海海洋产业科技园区海洋科研创新园创业谷创客宿舍</t>
  </si>
  <si>
    <t>2019-450503-47-01-024782</t>
  </si>
  <si>
    <t>建设5栋宿舍楼及配套设施。总建筑面积5.17平方米。</t>
  </si>
  <si>
    <t>北海南方海洋科技开发有限公司</t>
  </si>
  <si>
    <t>海丝路广场（公园）</t>
  </si>
  <si>
    <t>2017-450503-78-01-010535</t>
  </si>
  <si>
    <t>建设地下建筑、园林景观及室外工程等。总建筑面积2.13万平方米。</t>
  </si>
  <si>
    <t>北海市黄金北岸项目</t>
  </si>
  <si>
    <t>2017-450502-78-01-030910</t>
  </si>
  <si>
    <t>全线5公里，建设绿化景观、夜景灯光及休闲活动设施等。</t>
  </si>
  <si>
    <t>国家海洋经济创新发展（北海）产业园项目暨中华鲎海洋生物产业基地项目</t>
  </si>
  <si>
    <t>2018-450502-27-03-032306</t>
  </si>
  <si>
    <t>生物产业</t>
  </si>
  <si>
    <t>建设GMP生产车间6000平方米，建成试剂生产线3条，大健康产品生产线2条，仪器生产车间3000平方米，建成2条仪器生产线。</t>
  </si>
  <si>
    <t>北海市兴龙生物制品有限公司</t>
  </si>
  <si>
    <t>北海市妇幼保健院异地搬迁项目</t>
  </si>
  <si>
    <t>2019-450502-83-01-023348</t>
  </si>
  <si>
    <t>建设国家三级甲等妇幼保健院，床位设置498张。总建筑面积4.58万平方米。</t>
  </si>
  <si>
    <t>北海市妇幼保健院</t>
  </si>
  <si>
    <t>防城港市人民政府</t>
  </si>
  <si>
    <t>防城港市看守所搬迁项目</t>
  </si>
  <si>
    <t>2018-450603-91-01-013831</t>
  </si>
  <si>
    <t>建设戒毒人员用房、警察用房、业务用房、附属用房等。总建筑面积2.1万平方米。</t>
  </si>
  <si>
    <t>防城港市公安局</t>
  </si>
  <si>
    <t>峒中公路口岸（含里火通道）综合区基础设施项目</t>
  </si>
  <si>
    <t>2018-450603-47-01-014730</t>
  </si>
  <si>
    <t>建设峒中口岸及里火通道综合区。总建筑面积3.99万㎡。</t>
  </si>
  <si>
    <t>防城港市新城投资集团有限责任公司</t>
  </si>
  <si>
    <t>钦州市人民政府</t>
  </si>
  <si>
    <t>钦州市环城西路南段工程</t>
  </si>
  <si>
    <t>2016-450703-44-01-004100</t>
  </si>
  <si>
    <t>道路长6.4公里，路基宽60米。</t>
  </si>
  <si>
    <t>钦州市开发投资集团有限公司</t>
  </si>
  <si>
    <t>钦州多燃料两冲程发动机生产项目</t>
  </si>
  <si>
    <t>2017-450000-41-03-007956</t>
  </si>
  <si>
    <t>机械工业</t>
  </si>
  <si>
    <t>建设2条多燃料两冲程发动机生产线及1条喷油器生产线，年产5000台无人机专用多燃料两冲程发动机。</t>
  </si>
  <si>
    <t>2018-2019年</t>
  </si>
  <si>
    <t>广西银翼动力科技有限公司</t>
  </si>
  <si>
    <t>浦北寅源标准厂房建设项目</t>
  </si>
  <si>
    <t>2019-450722-47-03-024368</t>
  </si>
  <si>
    <t>建设21幢四层的标准厂房。总建筑面积约11.12万平方米。</t>
  </si>
  <si>
    <t>浦北寅源置业有限公司</t>
  </si>
  <si>
    <t>广西天宜环境科技有限公司污水处理厂（一期工程）</t>
  </si>
  <si>
    <t>2019-450702-77-02-017288</t>
  </si>
  <si>
    <t>新建污水预处理系统、主体生化处理系统等。日处理废水4.5万立方米。</t>
  </si>
  <si>
    <t>广西天宜环境科技有限公司</t>
  </si>
  <si>
    <t>浦北龙门风电场二期工程</t>
  </si>
  <si>
    <t>2017-450722-44-02-010625</t>
  </si>
  <si>
    <t>主要建设50台风机机组及相关配套设施，总装机容量10万千瓦。</t>
  </si>
  <si>
    <t>国投广西风电有限公司</t>
  </si>
  <si>
    <t>钦州港金谷港区金鼓江作业区16#、17#泊位工程项目</t>
  </si>
  <si>
    <t>2017-450000-59-02-501502</t>
  </si>
  <si>
    <t>沿海水运</t>
  </si>
  <si>
    <t>建设2个5万吨级液体化工泊位，吞吐量495.81万吨/年，年通过能力为552万吨。</t>
  </si>
  <si>
    <t>广西钦州临海工业投资有限责任公司</t>
  </si>
  <si>
    <t>贵港市人民政府</t>
  </si>
  <si>
    <t>嘉龙海杰电子科技有限公司年产3.7亿只电子产品建设项目</t>
  </si>
  <si>
    <t>2018-450803-39-03-008567</t>
  </si>
  <si>
    <t>电子信息工业</t>
  </si>
  <si>
    <t>建设生产车间、原料及成品仓库、行政办公等。总建筑面积19万平方米。</t>
  </si>
  <si>
    <t>贵港市嘉龙海杰电子科技有限公司</t>
  </si>
  <si>
    <t>年产30万台（套）新能源电动车配件项目</t>
  </si>
  <si>
    <t>2019-450800-36-03-000590</t>
  </si>
  <si>
    <t>建设产品检测中心、生产厂房、办公楼等。总建筑面积2.33万平方米。</t>
  </si>
  <si>
    <t>广西鑫辰车业有限公司</t>
  </si>
  <si>
    <t>黔江西岸进坝大道</t>
  </si>
  <si>
    <t>2017-450881-54-01-020136</t>
  </si>
  <si>
    <t>建设全长约5.96公里、宽42米市政道路。</t>
  </si>
  <si>
    <t>桂平市市政管理局</t>
  </si>
  <si>
    <t>贵港市覃塘区棚户区改造工程—荷美新区安置区项目</t>
  </si>
  <si>
    <t>2018-450804-47-01-002777</t>
  </si>
  <si>
    <t>建设安置房建筑面积为13.01万平方米、配套建设设施为2.91万平方米。</t>
  </si>
  <si>
    <t>贵港市覃塘区建投公司</t>
  </si>
  <si>
    <t>贵港市覃塘区棚户区（荷美新区棚户区）红线内外配套设施项目</t>
  </si>
  <si>
    <t>2020-450804-78-03-027984</t>
  </si>
  <si>
    <t>建设棚户区5条道路、红线外4条道路。总长度2000米，路宽18或24米。</t>
  </si>
  <si>
    <t>贵港市覃塘区建设投资发展有限公司</t>
  </si>
  <si>
    <t>贵港市西江职业教育园区一期工程（路网项目）</t>
  </si>
  <si>
    <t>2017-450802-48-01-024284</t>
  </si>
  <si>
    <t>新建园区道路6条，总长12129米。</t>
  </si>
  <si>
    <t>广西贵港市城市投资发展集团有限公司</t>
  </si>
  <si>
    <t>贵港市西江电子信息产业基地标准厂房（一期）项目</t>
  </si>
  <si>
    <t>2018-450802-47-01-024724</t>
  </si>
  <si>
    <t>建设厂房、仓库、研发中心业务用房等。总建筑面积133623平方米。</t>
  </si>
  <si>
    <t>贵港市福宏投资有限公司</t>
  </si>
  <si>
    <t>国家生态工业（制糖示范园区-西江产业园城镇化配套设施建设项目一期</t>
  </si>
  <si>
    <t>2018-450802-47-01-033573</t>
  </si>
  <si>
    <t>建设标准厂房、食堂等。总建筑面积7.99万平方米。</t>
  </si>
  <si>
    <t>贵港市福贵投资有限公司</t>
  </si>
  <si>
    <t>高端医药原料药和医药制剂项目</t>
  </si>
  <si>
    <t>2019-450804-27-03-013524</t>
  </si>
  <si>
    <t>生物医药</t>
  </si>
  <si>
    <t>建设车间及仓库、综合业务用房等。总建筑面积4.6万平方米。</t>
  </si>
  <si>
    <t>广西奕安泰药业有限公司</t>
  </si>
  <si>
    <t>中国—东盟新能源电动车基地项目</t>
  </si>
  <si>
    <t>2016-450802-36-01-011461</t>
  </si>
  <si>
    <t>新能源汽车</t>
  </si>
  <si>
    <t>新建厂房、新品试制车间、仓库等。总建筑面积96.7万平方米。</t>
  </si>
  <si>
    <t>贵港市港北开发投资有限公司</t>
  </si>
  <si>
    <t>玉林市人民政府</t>
  </si>
  <si>
    <t>年产10万吨纳米碳酸钙系列产品及100万吨氧化钙项目（一期）</t>
  </si>
  <si>
    <t>2017-450924-30-03-013386</t>
  </si>
  <si>
    <t>建设年产10万吨纳米碳酸钙系列产品及100万吨氧化钙产品生产线。</t>
  </si>
  <si>
    <t>广西兴业时泰纳米科技有限公司</t>
  </si>
  <si>
    <t>北流市路宝水泥有限公司异地技改建设熟料新型干法回转窑水泥生产线项目</t>
  </si>
  <si>
    <t>2019-450981-30-03-006512</t>
  </si>
  <si>
    <t>建设两条新型干法熟料生产线，年产熟料300万吨。</t>
  </si>
  <si>
    <t>北流市路宝水泥有限公司</t>
  </si>
  <si>
    <t>广西东鼎华光旅游文化创意广场</t>
  </si>
  <si>
    <t>2019-450960-70-03-030947</t>
  </si>
  <si>
    <t>建设旅游养生，宜家住宅，综合购物，生态观光等，总建筑面积23万平米。</t>
  </si>
  <si>
    <t>广西东鼎华光文化投资有限公司</t>
  </si>
  <si>
    <t>博白县博力学校工程建设项目</t>
  </si>
  <si>
    <t>2020-450923-83-01-064085</t>
  </si>
  <si>
    <t>普通教育</t>
  </si>
  <si>
    <t>建设教学楼、学生宿舍楼、图书馆等。总建筑面积16.89万平方米。</t>
  </si>
  <si>
    <t>博白县小城镇建设投资有限公司</t>
  </si>
  <si>
    <t>容县绕城公路</t>
  </si>
  <si>
    <t>2019-450921-48-01-004361</t>
  </si>
  <si>
    <t>道路全长14.613公里，路基宽24.5米。</t>
  </si>
  <si>
    <t>容县侨通绕城公路建设投资有限公司</t>
  </si>
  <si>
    <t>陆川县扶贫产业园项目</t>
  </si>
  <si>
    <t>2019-450922-01-03-005803</t>
  </si>
  <si>
    <t>其他农业</t>
  </si>
  <si>
    <t>建设特色农业展览及科研培训区、生物菌肥车间、复合氨基酸液肥车间、生物有机肥供应车间等。总建筑面积40.7万平方米。</t>
  </si>
  <si>
    <t>陆川县工业投资有限公司</t>
  </si>
  <si>
    <t>玉州区岭南文化特色街（新民路竹美段）项目</t>
  </si>
  <si>
    <t>2017-450000-70-03-021190</t>
  </si>
  <si>
    <t>建设30米宽道路1公里。总建筑面积26.5万平方米。</t>
  </si>
  <si>
    <t>玉林市玉州区交通投资有限责任公司</t>
  </si>
  <si>
    <t>陆川县东部产业转移园项目</t>
  </si>
  <si>
    <t>2019-450922-41-03-010431</t>
  </si>
  <si>
    <t>建设厂房60万平方米以及配套基础设施。</t>
  </si>
  <si>
    <t>东莞市陆川商会</t>
  </si>
  <si>
    <t>广西先进装备制造城（玉林）基础设施建设项目</t>
  </si>
  <si>
    <t>2018-450900-48-01-033660</t>
  </si>
  <si>
    <t>建设道路10条，总长11381.3米。</t>
  </si>
  <si>
    <t>玉林联创投资开发有限公司</t>
  </si>
  <si>
    <t>陆川县秦镜水库</t>
  </si>
  <si>
    <t>2017-450922-76-01-009350</t>
  </si>
  <si>
    <t>水库及水利枢纽</t>
  </si>
  <si>
    <t>总库容为1023万立方米，供水能力为9万立方米/天。</t>
  </si>
  <si>
    <t>陆川县水利局</t>
  </si>
  <si>
    <t>博白射广嶂风电场工程</t>
  </si>
  <si>
    <t>2018-450923-44-02-008212</t>
  </si>
  <si>
    <t>建设24台单机容量为2.1MW的风力发电机组。</t>
  </si>
  <si>
    <t>广西大唐桂冠新能源有限公司</t>
  </si>
  <si>
    <t>博白射广嶂风电场二期工程</t>
  </si>
  <si>
    <t>2018-450923-44-02-011428</t>
  </si>
  <si>
    <t>建设20台单机容量为2.1MW的风力发电机组。</t>
  </si>
  <si>
    <t>广西南方健康园项目</t>
  </si>
  <si>
    <t>2017-450922-83-02-018034</t>
  </si>
  <si>
    <t>建设养生区、研发区、医疗区等。总建筑面积20万平方米，总床位2000张。</t>
  </si>
  <si>
    <t>陆川南方医院</t>
  </si>
  <si>
    <t>恒科中药提取基地项目</t>
  </si>
  <si>
    <t>医药制造工业</t>
  </si>
  <si>
    <t>新建中药提取车间、饮片生产车间、现代医药物流仓库、研发中心等。年储藏常用医药2000吨。总建筑面积约6万平方米，</t>
  </si>
  <si>
    <t>广西民众医药有限公司</t>
  </si>
  <si>
    <t>广西高林林业股份有限公司中（高）密度纤维板生产线搬迁技改升级改造项目</t>
  </si>
  <si>
    <t>2019-450921-20-03-004818</t>
  </si>
  <si>
    <t>建设1条设计年产22万立方米中（高）密度纤维板生产线。总建筑面积10.06万平方米.</t>
  </si>
  <si>
    <t>广西高林林业股份有限公司</t>
  </si>
  <si>
    <t>博白县职业中等专业学校异地重建项目</t>
  </si>
  <si>
    <t>2019-450923-82-01-030792</t>
  </si>
  <si>
    <t>建设教学楼、实训楼、图书馆、综合办公楼等。建筑总面积约15万平方米。</t>
  </si>
  <si>
    <t>博白县职业中等专业学校</t>
  </si>
  <si>
    <t>百色市人民政府</t>
  </si>
  <si>
    <t>那坡县平孟互市区物流大道</t>
  </si>
  <si>
    <t>2018-451026-54-01-009455</t>
  </si>
  <si>
    <t>建设城市次干路，全长2146米，红线宽10米。</t>
  </si>
  <si>
    <t>那坡县边境贸易总公司</t>
  </si>
  <si>
    <t>百色城市环境综合整治项目</t>
  </si>
  <si>
    <t>2018-451002-48-01-002170</t>
  </si>
  <si>
    <t>实施河道综合整治工程（右江1.2公里
岸线及3967米东笋小河流）、路网（9条道路，长11.3公里，路基宽16-40米）。</t>
  </si>
  <si>
    <t>广西百色开发投资集团有限公司</t>
  </si>
  <si>
    <t>百色市人民医院百东分院项目</t>
  </si>
  <si>
    <t>2017-451002-83-02-030367</t>
  </si>
  <si>
    <t>建设三级甲等医院，设计床位1200床。总建筑面积约20万平方米。</t>
  </si>
  <si>
    <t>百东新区管委会</t>
  </si>
  <si>
    <t>田东县中医医院整体搬迁二期工程二次装修项目</t>
  </si>
  <si>
    <t>2019-451022-83-01-000369</t>
  </si>
  <si>
    <t>建设电梯、医院安全监控网络工程、医院信息智能化网络、污水处理、中药制剂室及专业专项建设项目等工程。</t>
  </si>
  <si>
    <t>广西田东农工贸有限责任公司</t>
  </si>
  <si>
    <t>生物质燃气集中生产与集中供蒸汽燃气项目</t>
  </si>
  <si>
    <t>2019-451002-45-03-001049</t>
  </si>
  <si>
    <t>建设年产生物质燃气约8550万立方米，购置生产设备，安装生产线，建设办公及配套设施。</t>
  </si>
  <si>
    <t>百色大吉源新能源有限公司</t>
  </si>
  <si>
    <t>年产50万吨高性能铝板带箔项目</t>
  </si>
  <si>
    <t>2018-451023-32-03-021430</t>
  </si>
  <si>
    <t>有色金属工业</t>
  </si>
  <si>
    <t>建设年产铝及铝合金板带材50万吨生产线及配套设施。</t>
  </si>
  <si>
    <t>广西百矿润泰铝业有限公司</t>
  </si>
  <si>
    <t>广西国旭春天人造板有限公司年产10万立方米胶合板自动化生产线技改项目</t>
  </si>
  <si>
    <t>2020-451000-20-03-005891</t>
  </si>
  <si>
    <t>建设胶合板自动化生产线项目，年产优质环保型胶合板10万立方米。总建筑面积约4.5万平方米。</t>
  </si>
  <si>
    <t>广西国旭春天人造板有限公司</t>
  </si>
  <si>
    <t>贺州市人民政府</t>
  </si>
  <si>
    <t>平桂碳酸钙千亿元产业示范基地路网建设工程</t>
  </si>
  <si>
    <t>2018-451119-48-01-031403</t>
  </si>
  <si>
    <t>新建工业大道、东环路、西湾大道、矿务局纵一路等4条道路，道路总长18.7千米，路基宽24-40米。</t>
  </si>
  <si>
    <t>贺州市平桂城市建设投资有限公司</t>
  </si>
  <si>
    <t>贺州市八步区古柏生态科技园基础设施建设项目</t>
  </si>
  <si>
    <t>2019-451102-72-01-032169</t>
  </si>
  <si>
    <t>新建10条市政道路10条，总长8.8公里。</t>
  </si>
  <si>
    <t>贺州现代产业园发展有限公司</t>
  </si>
  <si>
    <t>富川县环城西路道路工程</t>
  </si>
  <si>
    <t>2018-451123-78-01-016307</t>
  </si>
  <si>
    <t>道路全长3425米，双向六车道，红线宽40米。</t>
  </si>
  <si>
    <t>富川瑶族自治县住房和城乡建设局</t>
  </si>
  <si>
    <t>高纯净耐磨材料产业基地项目</t>
  </si>
  <si>
    <t>2019-451123-33-03-000356</t>
  </si>
  <si>
    <t>建设铸造一号车间和铸造二号车间及仓库等。年产1.5万吨高品质高锰钢。</t>
  </si>
  <si>
    <t>广西富川正辉机械有限公司</t>
  </si>
  <si>
    <t>贺州年产1200万平方米花岗岩板材生产项目</t>
  </si>
  <si>
    <t>2018-451102-30-03-036036</t>
  </si>
  <si>
    <t>年生产1200万平方米花岗板材、异形板村6.2万立方米。</t>
  </si>
  <si>
    <t>广西盛鑫石业有限公司</t>
  </si>
  <si>
    <t>贺州旺高工业区创新科技服务中心项目</t>
  </si>
  <si>
    <t>2017-451119-47-01-002209</t>
  </si>
  <si>
    <t>建设孵化研发中心、行政科研室等。总建筑面积约3.5万平方米。</t>
  </si>
  <si>
    <t>贺州市正元建设投资有限公司</t>
  </si>
  <si>
    <t>河池市人民政府</t>
  </si>
  <si>
    <t>南丹县刁江车河河罗家湾段整治工程</t>
  </si>
  <si>
    <t>2018-451221-76-03-022324</t>
  </si>
  <si>
    <t>河道清淤清障、河道开挖、浆砌石挡土墙、堤防填筑、堤坡生态链锁砖铺设及草皮护坡等。总建设面积6.36万平方米。</t>
  </si>
  <si>
    <t>广西南丹南方金属有限公司</t>
  </si>
  <si>
    <t>广西南丹温泉国际旅游度假区(二期)</t>
  </si>
  <si>
    <t>2016-451221-61-03-010197</t>
  </si>
  <si>
    <t>建设度假酒店、自驾游房车营地、停车场、养老康复中心等。总建筑面积22000平方米。</t>
  </si>
  <si>
    <t>广西南丹泽源旅游开发有限责任公司</t>
  </si>
  <si>
    <t>罗城棉花天坑旅游度假区二期项目</t>
  </si>
  <si>
    <t>2017- 451225-47-03-501311</t>
  </si>
  <si>
    <t xml:space="preserve"> 道路扩建、玻璃栈道建设、度假酒店、民宿建设等。总建筑面积1.3万平方米。</t>
  </si>
  <si>
    <t>广西罗城棉花天坑旅游开发有限公司</t>
  </si>
  <si>
    <t>大化瑶族自治县易地扶贫搬迁与城镇化结合试点工程二期配套基础设施项目</t>
  </si>
  <si>
    <t>2019-451229-48-03-028143</t>
  </si>
  <si>
    <t>建设拿银安置区住宅及公共服务设施；基础设施配套。总建筑面积约70万平方米。</t>
  </si>
  <si>
    <t>大化瑶族自治县国有资产投资经营有限公司</t>
  </si>
  <si>
    <t>河池市凤山县公共服务中心项目</t>
  </si>
  <si>
    <t>2019-451223-88-01-000005</t>
  </si>
  <si>
    <t>建设文化综合馆大楼、体艺活动中心、综合服务中心、标准足球场及标准跑道等配套工程。总建筑面积37500平方米。</t>
  </si>
  <si>
    <t>凤山县文化广电体育和旅游局</t>
  </si>
  <si>
    <t>第十三届广西（河池）园林园艺博览会园博园建设项目</t>
  </si>
  <si>
    <t>2018-451281-78-01-026455</t>
  </si>
  <si>
    <t>建设园林建筑、园林绿化、景观小品、园区道路、景观桥梁、景观照明等。总建筑面积42000平方米。</t>
  </si>
  <si>
    <t>宜州新区管委会</t>
  </si>
  <si>
    <t>环江县华能环江界子良风电场项目</t>
  </si>
  <si>
    <t>2018-451226-44-02-022665</t>
  </si>
  <si>
    <t>建设安装60台单机容量2000千瓦风力发电机组，总装机容量12万千瓦。</t>
  </si>
  <si>
    <t>华能新能源股份有限公司广西分公司</t>
  </si>
  <si>
    <t>来宾市人民政府</t>
  </si>
  <si>
    <t>忻城县欧洞乡欧洞村标准化生态养殖项目</t>
  </si>
  <si>
    <t>2020-451321-03-03-020757</t>
  </si>
  <si>
    <t>建设种猪场和保培场，存栏基础母猪4000头，保培场约10万平方米。总建筑面积12万平方米。</t>
  </si>
  <si>
    <t>广西来宾市同盼牧歌养殖有限公司</t>
  </si>
  <si>
    <t>来宾高新区新型智慧建筑模架、超高层钢混构用大型智能爬模装置生产物流基地项目</t>
  </si>
  <si>
    <t>2018-451308-41-03-002968</t>
  </si>
  <si>
    <t>建设综合业务楼、生产辅助楼、原材料仓库、开拌冲孔车间、铁铝焊车间等。总建筑面积6.21万平方米。</t>
  </si>
  <si>
    <t>广西奇正模架科技有限公司</t>
  </si>
  <si>
    <t>广西研砼建筑科技股份有限公司装配式建筑产业现代化项目</t>
  </si>
  <si>
    <t>2018-451302-47-03-017036</t>
  </si>
  <si>
    <t>建设年产20万立方pc构件厂房。生产设施建筑面积7.9万平方米，堆场面积3.7万平方米。</t>
  </si>
  <si>
    <t>广西研砼建筑科技股份有限公司</t>
  </si>
  <si>
    <t>崇左市人民政府</t>
  </si>
  <si>
    <t>海峡两岸合作区崇左产业园区基础设施路网一期工程</t>
  </si>
  <si>
    <t>2018-451400-48-01-001749</t>
  </si>
  <si>
    <t>建设城市次干道7条，总长7200米。</t>
  </si>
  <si>
    <t>崇左市城市工业区投资建设有限公司</t>
  </si>
  <si>
    <t>环城北路工程PPP项目</t>
  </si>
  <si>
    <t>2017-451402-48-01-030479</t>
  </si>
  <si>
    <t>建设道路、桥梁及相关配套设施工程。总长18551米，红线宽36米-46.5米。</t>
  </si>
  <si>
    <t>崇左市城市建设投资有限责任公司</t>
  </si>
  <si>
    <t>广西山圩林产工业园干道系统工程</t>
  </si>
  <si>
    <t>2018-451421-48-01-012477</t>
  </si>
  <si>
    <t>建设5条园区道路，总长11.61公里。</t>
  </si>
  <si>
    <t>扶绥顺承水务投资有限公司</t>
  </si>
  <si>
    <t>广西建树建材科技装配式建筑生产基地项目</t>
  </si>
  <si>
    <t>2018-451421-49-03-038951</t>
  </si>
  <si>
    <t>建设生产车间、办公楼、食堂、配套设施、厂区道路及绿化。总建筑面积5.2万㎡。</t>
  </si>
  <si>
    <t>广西建树建材科技有限公司</t>
  </si>
  <si>
    <t>凭祥市边境出口加工产业园一期工程</t>
  </si>
  <si>
    <t>2018-451481-47-01-039521</t>
  </si>
  <si>
    <t>建设4栋标准厂房、2栋宿舍楼等。总建筑面积约136851.22平方米。</t>
  </si>
  <si>
    <t>凭祥市祥建发展有限责任公司</t>
  </si>
  <si>
    <t>大新县边民互市点基础设施建设项目</t>
  </si>
  <si>
    <t>2018-451424-47-01-029380</t>
  </si>
  <si>
    <t>建设岩应互市点联检办公用房、边检监护岗、H986扫描大厅、商铺、申报中心与结算中心办公楼等。总建筑面积2.1万平方米。</t>
  </si>
  <si>
    <t>广西养利农业投资开发有限公司</t>
  </si>
  <si>
    <t>宁明县新能源电动车厂房项目</t>
  </si>
  <si>
    <t>2019-451422-50-01-010702</t>
  </si>
  <si>
    <t>建设厂房、道路、绿化等。总建筑面积为15.8万㎡。</t>
  </si>
  <si>
    <t>宁明惠宁建设投资有限责任公司</t>
  </si>
  <si>
    <t>天等县肉牛扶贫全产业链建设项目</t>
  </si>
  <si>
    <t>2020-451425-03-03-006548</t>
  </si>
  <si>
    <t>建设15万吨饲料加工厂，3000头肉牛育种场。</t>
  </si>
  <si>
    <t>广西四野牧业有限公司</t>
  </si>
  <si>
    <t>崇左市江州区人民医院外科楼建设项目</t>
  </si>
  <si>
    <t>2018-451402-83-01-024956</t>
  </si>
  <si>
    <t>新建一栋外科综合楼。总建筑面积 21852平方米。</t>
  </si>
  <si>
    <t>江州区卫计局</t>
  </si>
  <si>
    <t>广西崇左乐林林业开发有限公司年产60万立方米高密度纤维板生产项目</t>
  </si>
  <si>
    <t>2019-451400-20-03-012246</t>
  </si>
  <si>
    <t>新建一条年产60万立方米高密度纤维板生产线。</t>
  </si>
  <si>
    <t>广西崇左乐林林业开发有限公司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</si>
</sst>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项&quot;"/>
    <numFmt numFmtId="177" formatCode="0_ "/>
    <numFmt numFmtId="178" formatCode="&quot;2021年&quot;@&quot;月&quot;"/>
  </numFmts>
  <fonts count="61">
    <font>
      <sz val="12"/>
      <name val="宋体"/>
      <family val="0"/>
    </font>
    <font>
      <sz val="11"/>
      <color indexed="8"/>
      <name val="宋体"/>
      <family val="0"/>
    </font>
    <font>
      <b/>
      <sz val="16"/>
      <color indexed="8"/>
      <name val="宋体"/>
      <family val="0"/>
    </font>
    <font>
      <sz val="16"/>
      <name val="宋体"/>
      <family val="0"/>
    </font>
    <font>
      <b/>
      <sz val="16"/>
      <name val="宋体"/>
      <family val="0"/>
    </font>
    <font>
      <b/>
      <sz val="11"/>
      <color indexed="8"/>
      <name val="宋体"/>
      <family val="0"/>
    </font>
    <font>
      <sz val="18"/>
      <color indexed="8"/>
      <name val="宋体"/>
      <family val="0"/>
    </font>
    <font>
      <sz val="18"/>
      <name val="宋体"/>
      <family val="0"/>
    </font>
    <font>
      <sz val="11"/>
      <name val="宋体"/>
      <family val="0"/>
    </font>
    <font>
      <sz val="28"/>
      <name val="方正小标宋简体"/>
      <family val="4"/>
    </font>
    <font>
      <b/>
      <sz val="18"/>
      <name val="宋体"/>
      <family val="0"/>
    </font>
    <font>
      <b/>
      <sz val="18"/>
      <color indexed="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indexed="8"/>
      <name val="Calibri"/>
      <family val="0"/>
    </font>
    <font>
      <sz val="16"/>
      <name val="Calibri"/>
      <family val="0"/>
    </font>
    <font>
      <b/>
      <sz val="16"/>
      <name val="Calibri"/>
      <family val="0"/>
    </font>
    <font>
      <b/>
      <sz val="11"/>
      <color indexed="8"/>
      <name val="Calibri"/>
      <family val="0"/>
    </font>
    <font>
      <sz val="18"/>
      <color indexed="8"/>
      <name val="Calibri"/>
      <family val="0"/>
    </font>
    <font>
      <sz val="18"/>
      <name val="Calibri"/>
      <family val="0"/>
    </font>
    <font>
      <sz val="11"/>
      <name val="Calibri"/>
      <family val="0"/>
    </font>
    <font>
      <b/>
      <sz val="18"/>
      <name val="Calibri"/>
      <family val="0"/>
    </font>
    <font>
      <b/>
      <sz val="18"/>
      <color indexed="8"/>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50">
    <xf numFmtId="0" fontId="0" fillId="0" borderId="0" xfId="0"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0" xfId="0" applyFont="1" applyFill="1" applyAlignment="1">
      <alignment horizontal="center" vertical="center" wrapText="1"/>
    </xf>
    <xf numFmtId="0" fontId="52" fillId="0" borderId="0" xfId="0" applyFont="1" applyFill="1" applyBorder="1" applyAlignment="1">
      <alignment vertical="center"/>
    </xf>
    <xf numFmtId="0" fontId="53" fillId="0" borderId="0" xfId="0" applyFont="1" applyFill="1" applyAlignment="1">
      <alignment vertical="center"/>
    </xf>
    <xf numFmtId="0" fontId="52" fillId="0" borderId="0" xfId="0" applyFont="1" applyFill="1" applyAlignment="1">
      <alignment vertical="center"/>
    </xf>
    <xf numFmtId="0" fontId="53" fillId="0" borderId="0" xfId="0" applyFont="1" applyFill="1" applyBorder="1" applyAlignment="1">
      <alignment vertical="center"/>
    </xf>
    <xf numFmtId="0" fontId="53" fillId="33" borderId="0" xfId="0" applyFont="1" applyFill="1" applyAlignment="1">
      <alignment vertical="center"/>
    </xf>
    <xf numFmtId="0" fontId="54" fillId="0" borderId="0" xfId="0" applyFont="1" applyFill="1" applyAlignment="1">
      <alignment vertical="center"/>
    </xf>
    <xf numFmtId="0" fontId="37" fillId="0" borderId="0" xfId="0" applyFont="1" applyFill="1" applyBorder="1" applyAlignment="1">
      <alignment horizontal="left" vertical="center"/>
    </xf>
    <xf numFmtId="0" fontId="55" fillId="0" borderId="0" xfId="0" applyFont="1" applyFill="1" applyBorder="1" applyAlignment="1">
      <alignment vertical="center" wrapText="1"/>
    </xf>
    <xf numFmtId="0" fontId="56" fillId="0" borderId="0" xfId="0" applyFont="1" applyFill="1" applyBorder="1" applyAlignment="1">
      <alignment horizontal="left" vertical="center" wrapText="1"/>
    </xf>
    <xf numFmtId="0" fontId="57" fillId="0" borderId="0" xfId="0" applyFont="1" applyFill="1" applyBorder="1" applyAlignment="1">
      <alignment horizontal="left"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56" fillId="0" borderId="0" xfId="0" applyFont="1" applyFill="1" applyAlignment="1">
      <alignment horizontal="right" vertical="center"/>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176" fontId="53" fillId="0" borderId="9" xfId="0" applyNumberFormat="1" applyFont="1" applyFill="1" applyBorder="1" applyAlignment="1">
      <alignment horizontal="left"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2" fillId="0" borderId="9" xfId="0" applyFont="1" applyFill="1" applyBorder="1" applyAlignment="1">
      <alignment vertical="center" wrapText="1"/>
    </xf>
    <xf numFmtId="0" fontId="52" fillId="0" borderId="9" xfId="0" applyFont="1" applyFill="1" applyBorder="1" applyAlignment="1">
      <alignment horizontal="left" vertical="center" wrapText="1"/>
    </xf>
    <xf numFmtId="177" fontId="52" fillId="0" borderId="9"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3" fillId="0" borderId="9" xfId="0" applyFont="1" applyFill="1" applyBorder="1" applyAlignment="1">
      <alignment vertical="center" wrapText="1"/>
    </xf>
    <xf numFmtId="177" fontId="53" fillId="0"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left" vertical="center" wrapText="1"/>
    </xf>
    <xf numFmtId="0" fontId="52" fillId="33" borderId="9" xfId="0" applyFont="1" applyFill="1" applyBorder="1" applyAlignment="1">
      <alignment vertical="center" wrapText="1"/>
    </xf>
    <xf numFmtId="0" fontId="52" fillId="0" borderId="9" xfId="0" applyFont="1" applyFill="1" applyBorder="1" applyAlignment="1">
      <alignment vertical="center"/>
    </xf>
    <xf numFmtId="0" fontId="56" fillId="0" borderId="0" xfId="0" applyFont="1" applyFill="1" applyBorder="1" applyAlignment="1">
      <alignment vertical="center" wrapText="1"/>
    </xf>
    <xf numFmtId="178" fontId="52" fillId="0" borderId="9" xfId="0" applyNumberFormat="1" applyFont="1" applyFill="1" applyBorder="1" applyAlignment="1">
      <alignment horizontal="center" vertical="center" wrapText="1"/>
    </xf>
    <xf numFmtId="0" fontId="52" fillId="0" borderId="11" xfId="0" applyFont="1" applyFill="1" applyBorder="1" applyAlignment="1">
      <alignment vertical="center" wrapText="1"/>
    </xf>
    <xf numFmtId="176" fontId="52" fillId="0" borderId="11" xfId="0" applyNumberFormat="1" applyFont="1" applyFill="1" applyBorder="1" applyAlignment="1">
      <alignment horizontal="left" vertical="center" wrapText="1"/>
    </xf>
    <xf numFmtId="0" fontId="52" fillId="0" borderId="12" xfId="0" applyFont="1" applyFill="1" applyBorder="1" applyAlignment="1">
      <alignment vertical="center" wrapText="1"/>
    </xf>
    <xf numFmtId="176" fontId="52" fillId="0" borderId="12" xfId="0" applyNumberFormat="1" applyFont="1" applyFill="1" applyBorder="1" applyAlignment="1">
      <alignment horizontal="left" vertical="center" wrapText="1"/>
    </xf>
    <xf numFmtId="0" fontId="3" fillId="0" borderId="9" xfId="0" applyFont="1" applyFill="1" applyBorder="1" applyAlignment="1">
      <alignment vertical="center" wrapText="1"/>
    </xf>
    <xf numFmtId="0" fontId="55" fillId="0" borderId="9" xfId="0" applyFont="1" applyFill="1" applyBorder="1" applyAlignment="1">
      <alignment horizontal="center" vertical="center" wrapText="1"/>
    </xf>
    <xf numFmtId="0" fontId="59" fillId="0" borderId="9" xfId="0" applyFont="1" applyFill="1" applyBorder="1" applyAlignment="1">
      <alignment vertical="center" wrapText="1"/>
    </xf>
    <xf numFmtId="0" fontId="55" fillId="0" borderId="9"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59"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208"/>
  <sheetViews>
    <sheetView tabSelected="1" view="pageBreakPreview" zoomScale="40" zoomScaleNormal="55" zoomScaleSheetLayoutView="40" workbookViewId="0" topLeftCell="A1">
      <pane ySplit="4" topLeftCell="A5" activePane="bottomLeft" state="frozen"/>
      <selection pane="bottomLeft" activeCell="A2" sqref="A2:J2"/>
    </sheetView>
  </sheetViews>
  <sheetFormatPr defaultColWidth="9.00390625" defaultRowHeight="14.25"/>
  <cols>
    <col min="1" max="1" width="6.75390625" style="2" customWidth="1"/>
    <col min="2" max="2" width="23.875" style="1" customWidth="1"/>
    <col min="3" max="3" width="15.625" style="11" customWidth="1"/>
    <col min="4" max="4" width="8.25390625" style="1" customWidth="1"/>
    <col min="5" max="5" width="46.125" style="1" customWidth="1"/>
    <col min="6" max="6" width="11.625" style="1" customWidth="1"/>
    <col min="7" max="7" width="35.25390625" style="2" customWidth="1"/>
    <col min="8" max="8" width="15.00390625" style="11" customWidth="1"/>
    <col min="9" max="9" width="11.125" style="12" customWidth="1"/>
    <col min="10" max="10" width="13.125" style="12" customWidth="1"/>
    <col min="11" max="16384" width="9.00390625" style="1" customWidth="1"/>
  </cols>
  <sheetData>
    <row r="1" spans="1:10" s="1" customFormat="1" ht="22.5">
      <c r="A1" s="13" t="s">
        <v>0</v>
      </c>
      <c r="B1" s="13"/>
      <c r="C1" s="14"/>
      <c r="D1" s="15"/>
      <c r="E1" s="15"/>
      <c r="F1" s="15"/>
      <c r="G1" s="16"/>
      <c r="H1" s="14"/>
      <c r="I1" s="37"/>
      <c r="J1" s="37"/>
    </row>
    <row r="2" spans="1:10" s="1" customFormat="1" ht="36.75">
      <c r="A2" s="17" t="s">
        <v>1</v>
      </c>
      <c r="B2" s="17"/>
      <c r="C2" s="18"/>
      <c r="D2" s="17"/>
      <c r="E2" s="17"/>
      <c r="F2" s="17"/>
      <c r="G2" s="17"/>
      <c r="H2" s="17"/>
      <c r="I2" s="17"/>
      <c r="J2" s="17"/>
    </row>
    <row r="3" spans="1:10" s="1" customFormat="1" ht="22.5">
      <c r="A3" s="16"/>
      <c r="B3" s="15"/>
      <c r="C3" s="14"/>
      <c r="D3" s="15"/>
      <c r="E3" s="15"/>
      <c r="F3" s="15"/>
      <c r="G3" s="16"/>
      <c r="H3" s="19" t="s">
        <v>2</v>
      </c>
      <c r="I3" s="19"/>
      <c r="J3" s="19"/>
    </row>
    <row r="4" spans="1:10" s="2" customFormat="1" ht="123.75" customHeight="1">
      <c r="A4" s="20" t="s">
        <v>3</v>
      </c>
      <c r="B4" s="20" t="s">
        <v>4</v>
      </c>
      <c r="C4" s="21" t="s">
        <v>5</v>
      </c>
      <c r="D4" s="20" t="s">
        <v>6</v>
      </c>
      <c r="E4" s="20" t="s">
        <v>7</v>
      </c>
      <c r="F4" s="20" t="s">
        <v>8</v>
      </c>
      <c r="G4" s="20" t="s">
        <v>9</v>
      </c>
      <c r="H4" s="22" t="s">
        <v>10</v>
      </c>
      <c r="I4" s="22" t="s">
        <v>11</v>
      </c>
      <c r="J4" s="20" t="s">
        <v>12</v>
      </c>
    </row>
    <row r="5" spans="1:10" s="3" customFormat="1" ht="42" customHeight="1">
      <c r="A5" s="23"/>
      <c r="B5" s="24" t="s">
        <v>13</v>
      </c>
      <c r="C5" s="25">
        <f>C6+C9+C12+C25+C27+C29+C31+C33+C37+C56+C78+C87+C101+C110+C113+C120+C131+C148+C156+C163+C171+C175</f>
        <v>158</v>
      </c>
      <c r="D5" s="26"/>
      <c r="E5" s="26"/>
      <c r="F5" s="26"/>
      <c r="G5" s="26">
        <f>G6+G27+G9+G29+G31+G33+G37+G56+G78+G87+G101+G110+G113+G120+G131+G148+G156+G163+G171+G175+G25+G12</f>
        <v>19452750.32</v>
      </c>
      <c r="H5" s="27"/>
      <c r="I5" s="23"/>
      <c r="J5" s="23"/>
    </row>
    <row r="6" spans="1:10" s="4" customFormat="1" ht="42" customHeight="1">
      <c r="A6" s="23"/>
      <c r="B6" s="24" t="s">
        <v>14</v>
      </c>
      <c r="C6" s="25">
        <f>COUNT(A7:A8)</f>
        <v>2</v>
      </c>
      <c r="D6" s="26"/>
      <c r="E6" s="26"/>
      <c r="F6" s="26"/>
      <c r="G6" s="26">
        <f>SUM(G7:G8)</f>
        <v>92209</v>
      </c>
      <c r="H6" s="27"/>
      <c r="I6" s="23"/>
      <c r="J6" s="23"/>
    </row>
    <row r="7" spans="1:10" s="5" customFormat="1" ht="100.5" customHeight="1">
      <c r="A7" s="23">
        <v>1</v>
      </c>
      <c r="B7" s="28" t="s">
        <v>15</v>
      </c>
      <c r="C7" s="29" t="s">
        <v>16</v>
      </c>
      <c r="D7" s="28" t="s">
        <v>17</v>
      </c>
      <c r="E7" s="28" t="s">
        <v>18</v>
      </c>
      <c r="F7" s="28" t="s">
        <v>19</v>
      </c>
      <c r="G7" s="30">
        <v>32615</v>
      </c>
      <c r="H7" s="31" t="s">
        <v>20</v>
      </c>
      <c r="I7" s="28" t="s">
        <v>14</v>
      </c>
      <c r="J7" s="28" t="s">
        <v>21</v>
      </c>
    </row>
    <row r="8" spans="1:10" s="5" customFormat="1" ht="100.5" customHeight="1">
      <c r="A8" s="23">
        <v>2</v>
      </c>
      <c r="B8" s="28" t="s">
        <v>22</v>
      </c>
      <c r="C8" s="29" t="s">
        <v>23</v>
      </c>
      <c r="D8" s="28" t="s">
        <v>17</v>
      </c>
      <c r="E8" s="28" t="s">
        <v>24</v>
      </c>
      <c r="F8" s="28" t="s">
        <v>25</v>
      </c>
      <c r="G8" s="30">
        <v>59594</v>
      </c>
      <c r="H8" s="31" t="s">
        <v>26</v>
      </c>
      <c r="I8" s="28" t="s">
        <v>14</v>
      </c>
      <c r="J8" s="28" t="s">
        <v>21</v>
      </c>
    </row>
    <row r="9" spans="1:10" s="6" customFormat="1" ht="42" customHeight="1">
      <c r="A9" s="23"/>
      <c r="B9" s="32" t="s">
        <v>27</v>
      </c>
      <c r="C9" s="25">
        <f>COUNT(A10:A11)</f>
        <v>2</v>
      </c>
      <c r="D9" s="32"/>
      <c r="E9" s="32"/>
      <c r="F9" s="32"/>
      <c r="G9" s="33">
        <f>SUM(G10:G11)</f>
        <v>170990.96</v>
      </c>
      <c r="H9" s="27"/>
      <c r="I9" s="28"/>
      <c r="J9" s="28"/>
    </row>
    <row r="10" spans="1:10" s="6" customFormat="1" ht="100.5" customHeight="1">
      <c r="A10" s="23">
        <v>1</v>
      </c>
      <c r="B10" s="28" t="s">
        <v>28</v>
      </c>
      <c r="C10" s="34" t="s">
        <v>29</v>
      </c>
      <c r="D10" s="28" t="s">
        <v>30</v>
      </c>
      <c r="E10" s="28" t="s">
        <v>31</v>
      </c>
      <c r="F10" s="28" t="s">
        <v>32</v>
      </c>
      <c r="G10" s="30">
        <v>35356</v>
      </c>
      <c r="H10" s="31" t="s">
        <v>33</v>
      </c>
      <c r="I10" s="28" t="s">
        <v>27</v>
      </c>
      <c r="J10" s="28" t="s">
        <v>34</v>
      </c>
    </row>
    <row r="11" spans="1:10" s="6" customFormat="1" ht="100.5" customHeight="1">
      <c r="A11" s="23">
        <v>2</v>
      </c>
      <c r="B11" s="35" t="s">
        <v>35</v>
      </c>
      <c r="C11" s="34" t="s">
        <v>36</v>
      </c>
      <c r="D11" s="28" t="s">
        <v>37</v>
      </c>
      <c r="E11" s="28" t="s">
        <v>38</v>
      </c>
      <c r="F11" s="28" t="s">
        <v>39</v>
      </c>
      <c r="G11" s="30">
        <v>135634.96</v>
      </c>
      <c r="H11" s="31" t="s">
        <v>40</v>
      </c>
      <c r="I11" s="28" t="s">
        <v>27</v>
      </c>
      <c r="J11" s="28" t="s">
        <v>21</v>
      </c>
    </row>
    <row r="12" spans="1:10" s="6" customFormat="1" ht="42" customHeight="1">
      <c r="A12" s="26"/>
      <c r="B12" s="32" t="s">
        <v>41</v>
      </c>
      <c r="C12" s="25">
        <f>COUNT(A13:A24)</f>
        <v>12</v>
      </c>
      <c r="D12" s="32"/>
      <c r="E12" s="32"/>
      <c r="F12" s="32"/>
      <c r="G12" s="33">
        <f>SUM(G13:G24)</f>
        <v>9454962.36</v>
      </c>
      <c r="H12" s="27"/>
      <c r="I12" s="28"/>
      <c r="J12" s="28"/>
    </row>
    <row r="13" spans="1:10" s="7" customFormat="1" ht="100.5" customHeight="1">
      <c r="A13" s="23">
        <v>1</v>
      </c>
      <c r="B13" s="28" t="s">
        <v>42</v>
      </c>
      <c r="C13" s="34" t="s">
        <v>43</v>
      </c>
      <c r="D13" s="28" t="s">
        <v>44</v>
      </c>
      <c r="E13" s="28" t="s">
        <v>45</v>
      </c>
      <c r="F13" s="28" t="s">
        <v>39</v>
      </c>
      <c r="G13" s="30">
        <v>2305872</v>
      </c>
      <c r="H13" s="31" t="s">
        <v>46</v>
      </c>
      <c r="I13" s="28" t="s">
        <v>41</v>
      </c>
      <c r="J13" s="28" t="s">
        <v>47</v>
      </c>
    </row>
    <row r="14" spans="1:10" s="7" customFormat="1" ht="100.5" customHeight="1">
      <c r="A14" s="23">
        <v>2</v>
      </c>
      <c r="B14" s="28" t="s">
        <v>48</v>
      </c>
      <c r="C14" s="34" t="s">
        <v>49</v>
      </c>
      <c r="D14" s="28" t="s">
        <v>44</v>
      </c>
      <c r="E14" s="28" t="s">
        <v>50</v>
      </c>
      <c r="F14" s="28" t="s">
        <v>25</v>
      </c>
      <c r="G14" s="30">
        <v>531538</v>
      </c>
      <c r="H14" s="31" t="s">
        <v>46</v>
      </c>
      <c r="I14" s="28" t="s">
        <v>41</v>
      </c>
      <c r="J14" s="28" t="s">
        <v>21</v>
      </c>
    </row>
    <row r="15" spans="1:10" s="7" customFormat="1" ht="118.5" customHeight="1">
      <c r="A15" s="23">
        <v>3</v>
      </c>
      <c r="B15" s="28" t="s">
        <v>51</v>
      </c>
      <c r="C15" s="34" t="s">
        <v>52</v>
      </c>
      <c r="D15" s="28" t="s">
        <v>44</v>
      </c>
      <c r="E15" s="28" t="s">
        <v>53</v>
      </c>
      <c r="F15" s="28" t="s">
        <v>54</v>
      </c>
      <c r="G15" s="30">
        <v>1290869</v>
      </c>
      <c r="H15" s="31" t="s">
        <v>46</v>
      </c>
      <c r="I15" s="28" t="s">
        <v>41</v>
      </c>
      <c r="J15" s="28" t="s">
        <v>21</v>
      </c>
    </row>
    <row r="16" spans="1:10" s="7" customFormat="1" ht="100.5" customHeight="1">
      <c r="A16" s="23">
        <v>4</v>
      </c>
      <c r="B16" s="28" t="s">
        <v>55</v>
      </c>
      <c r="C16" s="34" t="s">
        <v>56</v>
      </c>
      <c r="D16" s="28" t="s">
        <v>44</v>
      </c>
      <c r="E16" s="28" t="s">
        <v>57</v>
      </c>
      <c r="F16" s="28" t="s">
        <v>39</v>
      </c>
      <c r="G16" s="30">
        <v>534300</v>
      </c>
      <c r="H16" s="31" t="s">
        <v>58</v>
      </c>
      <c r="I16" s="28" t="s">
        <v>41</v>
      </c>
      <c r="J16" s="28" t="s">
        <v>21</v>
      </c>
    </row>
    <row r="17" spans="1:10" s="7" customFormat="1" ht="100.5" customHeight="1">
      <c r="A17" s="23">
        <v>5</v>
      </c>
      <c r="B17" s="28" t="s">
        <v>59</v>
      </c>
      <c r="C17" s="34" t="s">
        <v>60</v>
      </c>
      <c r="D17" s="28" t="s">
        <v>44</v>
      </c>
      <c r="E17" s="28" t="s">
        <v>61</v>
      </c>
      <c r="F17" s="28" t="s">
        <v>54</v>
      </c>
      <c r="G17" s="30">
        <v>1674581</v>
      </c>
      <c r="H17" s="31" t="s">
        <v>58</v>
      </c>
      <c r="I17" s="28" t="s">
        <v>41</v>
      </c>
      <c r="J17" s="28" t="s">
        <v>21</v>
      </c>
    </row>
    <row r="18" spans="1:10" s="7" customFormat="1" ht="100.5" customHeight="1">
      <c r="A18" s="23">
        <v>6</v>
      </c>
      <c r="B18" s="28" t="s">
        <v>62</v>
      </c>
      <c r="C18" s="34" t="s">
        <v>63</v>
      </c>
      <c r="D18" s="28" t="s">
        <v>44</v>
      </c>
      <c r="E18" s="28" t="s">
        <v>64</v>
      </c>
      <c r="F18" s="28" t="s">
        <v>25</v>
      </c>
      <c r="G18" s="30">
        <v>510196</v>
      </c>
      <c r="H18" s="31" t="s">
        <v>65</v>
      </c>
      <c r="I18" s="28" t="s">
        <v>41</v>
      </c>
      <c r="J18" s="28" t="s">
        <v>21</v>
      </c>
    </row>
    <row r="19" spans="1:10" s="7" customFormat="1" ht="124.5" customHeight="1">
      <c r="A19" s="23">
        <v>7</v>
      </c>
      <c r="B19" s="28" t="s">
        <v>66</v>
      </c>
      <c r="C19" s="34" t="s">
        <v>67</v>
      </c>
      <c r="D19" s="28" t="s">
        <v>44</v>
      </c>
      <c r="E19" s="28" t="s">
        <v>68</v>
      </c>
      <c r="F19" s="28" t="s">
        <v>25</v>
      </c>
      <c r="G19" s="30">
        <v>2074900</v>
      </c>
      <c r="H19" s="31" t="s">
        <v>69</v>
      </c>
      <c r="I19" s="28" t="s">
        <v>41</v>
      </c>
      <c r="J19" s="28" t="s">
        <v>21</v>
      </c>
    </row>
    <row r="20" spans="1:10" s="7" customFormat="1" ht="100.5" customHeight="1">
      <c r="A20" s="23">
        <v>8</v>
      </c>
      <c r="B20" s="28" t="s">
        <v>70</v>
      </c>
      <c r="C20" s="34" t="s">
        <v>71</v>
      </c>
      <c r="D20" s="28" t="s">
        <v>72</v>
      </c>
      <c r="E20" s="28" t="s">
        <v>73</v>
      </c>
      <c r="F20" s="28" t="s">
        <v>54</v>
      </c>
      <c r="G20" s="30">
        <v>196461.36</v>
      </c>
      <c r="H20" s="31" t="s">
        <v>74</v>
      </c>
      <c r="I20" s="28" t="s">
        <v>41</v>
      </c>
      <c r="J20" s="28" t="s">
        <v>21</v>
      </c>
    </row>
    <row r="21" spans="1:10" s="7" customFormat="1" ht="100.5" customHeight="1">
      <c r="A21" s="23">
        <v>9</v>
      </c>
      <c r="B21" s="28" t="s">
        <v>75</v>
      </c>
      <c r="C21" s="34" t="s">
        <v>76</v>
      </c>
      <c r="D21" s="28" t="s">
        <v>72</v>
      </c>
      <c r="E21" s="28" t="s">
        <v>77</v>
      </c>
      <c r="F21" s="28" t="s">
        <v>78</v>
      </c>
      <c r="G21" s="30">
        <v>73952</v>
      </c>
      <c r="H21" s="31" t="s">
        <v>65</v>
      </c>
      <c r="I21" s="28" t="s">
        <v>41</v>
      </c>
      <c r="J21" s="28" t="s">
        <v>21</v>
      </c>
    </row>
    <row r="22" spans="1:10" s="7" customFormat="1" ht="100.5" customHeight="1">
      <c r="A22" s="23">
        <v>10</v>
      </c>
      <c r="B22" s="28" t="s">
        <v>79</v>
      </c>
      <c r="C22" s="34" t="s">
        <v>80</v>
      </c>
      <c r="D22" s="28" t="s">
        <v>72</v>
      </c>
      <c r="E22" s="28" t="s">
        <v>81</v>
      </c>
      <c r="F22" s="28" t="s">
        <v>25</v>
      </c>
      <c r="G22" s="30">
        <v>78145</v>
      </c>
      <c r="H22" s="31" t="s">
        <v>65</v>
      </c>
      <c r="I22" s="28" t="s">
        <v>41</v>
      </c>
      <c r="J22" s="28" t="s">
        <v>21</v>
      </c>
    </row>
    <row r="23" spans="1:10" s="7" customFormat="1" ht="100.5" customHeight="1">
      <c r="A23" s="23">
        <v>11</v>
      </c>
      <c r="B23" s="28" t="s">
        <v>82</v>
      </c>
      <c r="C23" s="34" t="s">
        <v>83</v>
      </c>
      <c r="D23" s="28" t="s">
        <v>72</v>
      </c>
      <c r="E23" s="28" t="s">
        <v>84</v>
      </c>
      <c r="F23" s="28" t="s">
        <v>39</v>
      </c>
      <c r="G23" s="30">
        <v>58252</v>
      </c>
      <c r="H23" s="31" t="s">
        <v>65</v>
      </c>
      <c r="I23" s="28" t="s">
        <v>41</v>
      </c>
      <c r="J23" s="28" t="s">
        <v>21</v>
      </c>
    </row>
    <row r="24" spans="1:10" s="7" customFormat="1" ht="100.5" customHeight="1">
      <c r="A24" s="23">
        <v>12</v>
      </c>
      <c r="B24" s="28" t="s">
        <v>85</v>
      </c>
      <c r="C24" s="34" t="s">
        <v>86</v>
      </c>
      <c r="D24" s="28" t="s">
        <v>72</v>
      </c>
      <c r="E24" s="28" t="s">
        <v>87</v>
      </c>
      <c r="F24" s="28" t="s">
        <v>39</v>
      </c>
      <c r="G24" s="30">
        <v>125896</v>
      </c>
      <c r="H24" s="31" t="s">
        <v>65</v>
      </c>
      <c r="I24" s="28" t="s">
        <v>41</v>
      </c>
      <c r="J24" s="28" t="s">
        <v>21</v>
      </c>
    </row>
    <row r="25" spans="1:10" s="6" customFormat="1" ht="42" customHeight="1">
      <c r="A25" s="26"/>
      <c r="B25" s="32" t="s">
        <v>88</v>
      </c>
      <c r="C25" s="25">
        <f>COUNT(A26)</f>
        <v>1</v>
      </c>
      <c r="D25" s="32"/>
      <c r="E25" s="32"/>
      <c r="F25" s="32"/>
      <c r="G25" s="33">
        <f>G26</f>
        <v>82003</v>
      </c>
      <c r="H25" s="27"/>
      <c r="I25" s="28"/>
      <c r="J25" s="28"/>
    </row>
    <row r="26" spans="1:10" s="7" customFormat="1" ht="100.5" customHeight="1">
      <c r="A26" s="23">
        <v>1</v>
      </c>
      <c r="B26" s="28" t="s">
        <v>89</v>
      </c>
      <c r="C26" s="34" t="s">
        <v>90</v>
      </c>
      <c r="D26" s="28" t="s">
        <v>91</v>
      </c>
      <c r="E26" s="28" t="s">
        <v>92</v>
      </c>
      <c r="F26" s="28" t="s">
        <v>54</v>
      </c>
      <c r="G26" s="30">
        <v>82003</v>
      </c>
      <c r="H26" s="31" t="s">
        <v>93</v>
      </c>
      <c r="I26" s="28" t="s">
        <v>94</v>
      </c>
      <c r="J26" s="28" t="s">
        <v>21</v>
      </c>
    </row>
    <row r="27" spans="1:10" s="8" customFormat="1" ht="42" customHeight="1">
      <c r="A27" s="23"/>
      <c r="B27" s="32" t="s">
        <v>95</v>
      </c>
      <c r="C27" s="25">
        <f>COUNT(A28)</f>
        <v>1</v>
      </c>
      <c r="D27" s="32"/>
      <c r="E27" s="32"/>
      <c r="F27" s="32"/>
      <c r="G27" s="33">
        <f>G28</f>
        <v>14423</v>
      </c>
      <c r="H27" s="27"/>
      <c r="I27" s="28"/>
      <c r="J27" s="28"/>
    </row>
    <row r="28" spans="1:10" s="6" customFormat="1" ht="100.5" customHeight="1">
      <c r="A28" s="23">
        <v>1</v>
      </c>
      <c r="B28" s="28" t="s">
        <v>96</v>
      </c>
      <c r="C28" s="34" t="s">
        <v>97</v>
      </c>
      <c r="D28" s="28" t="s">
        <v>98</v>
      </c>
      <c r="E28" s="28" t="s">
        <v>99</v>
      </c>
      <c r="F28" s="28" t="s">
        <v>25</v>
      </c>
      <c r="G28" s="30">
        <v>14423</v>
      </c>
      <c r="H28" s="31" t="s">
        <v>95</v>
      </c>
      <c r="I28" s="28" t="s">
        <v>95</v>
      </c>
      <c r="J28" s="28" t="s">
        <v>21</v>
      </c>
    </row>
    <row r="29" spans="1:10" s="6" customFormat="1" ht="42" customHeight="1">
      <c r="A29" s="23"/>
      <c r="B29" s="32" t="s">
        <v>100</v>
      </c>
      <c r="C29" s="25">
        <f>COUNT(A30)</f>
        <v>1</v>
      </c>
      <c r="D29" s="32"/>
      <c r="E29" s="32"/>
      <c r="F29" s="32"/>
      <c r="G29" s="33">
        <f>G30</f>
        <v>60000</v>
      </c>
      <c r="H29" s="27"/>
      <c r="I29" s="28"/>
      <c r="J29" s="28"/>
    </row>
    <row r="30" spans="1:10" s="6" customFormat="1" ht="100.5" customHeight="1">
      <c r="A30" s="23">
        <v>1</v>
      </c>
      <c r="B30" s="28" t="s">
        <v>101</v>
      </c>
      <c r="C30" s="34" t="s">
        <v>102</v>
      </c>
      <c r="D30" s="28" t="s">
        <v>103</v>
      </c>
      <c r="E30" s="28" t="s">
        <v>104</v>
      </c>
      <c r="F30" s="28" t="s">
        <v>54</v>
      </c>
      <c r="G30" s="30">
        <v>60000</v>
      </c>
      <c r="H30" s="31" t="s">
        <v>105</v>
      </c>
      <c r="I30" s="28" t="s">
        <v>105</v>
      </c>
      <c r="J30" s="28" t="s">
        <v>21</v>
      </c>
    </row>
    <row r="31" spans="1:10" s="6" customFormat="1" ht="42" customHeight="1">
      <c r="A31" s="23"/>
      <c r="B31" s="32" t="s">
        <v>106</v>
      </c>
      <c r="C31" s="25">
        <f>COUNT(A32)</f>
        <v>1</v>
      </c>
      <c r="D31" s="32"/>
      <c r="E31" s="32"/>
      <c r="F31" s="32"/>
      <c r="G31" s="33">
        <f>G32</f>
        <v>14061.19</v>
      </c>
      <c r="H31" s="27"/>
      <c r="I31" s="28"/>
      <c r="J31" s="28"/>
    </row>
    <row r="32" spans="1:10" s="6" customFormat="1" ht="100.5" customHeight="1">
      <c r="A32" s="23">
        <v>1</v>
      </c>
      <c r="B32" s="28" t="s">
        <v>107</v>
      </c>
      <c r="C32" s="34" t="s">
        <v>108</v>
      </c>
      <c r="D32" s="28" t="s">
        <v>109</v>
      </c>
      <c r="E32" s="28" t="s">
        <v>110</v>
      </c>
      <c r="F32" s="28" t="s">
        <v>39</v>
      </c>
      <c r="G32" s="30">
        <v>14061.19</v>
      </c>
      <c r="H32" s="31" t="s">
        <v>111</v>
      </c>
      <c r="I32" s="28" t="s">
        <v>111</v>
      </c>
      <c r="J32" s="28" t="s">
        <v>21</v>
      </c>
    </row>
    <row r="33" spans="1:10" s="6" customFormat="1" ht="42" customHeight="1">
      <c r="A33" s="23"/>
      <c r="B33" s="32" t="s">
        <v>112</v>
      </c>
      <c r="C33" s="25">
        <f>COUNT(A34:A36)</f>
        <v>3</v>
      </c>
      <c r="D33" s="32"/>
      <c r="E33" s="32"/>
      <c r="F33" s="32"/>
      <c r="G33" s="33">
        <f>SUM(G34:G36)</f>
        <v>125129</v>
      </c>
      <c r="H33" s="27"/>
      <c r="I33" s="28"/>
      <c r="J33" s="28"/>
    </row>
    <row r="34" spans="1:10" s="6" customFormat="1" ht="100.5" customHeight="1">
      <c r="A34" s="23">
        <v>1</v>
      </c>
      <c r="B34" s="28" t="s">
        <v>113</v>
      </c>
      <c r="C34" s="34" t="s">
        <v>114</v>
      </c>
      <c r="D34" s="28" t="s">
        <v>115</v>
      </c>
      <c r="E34" s="28" t="s">
        <v>116</v>
      </c>
      <c r="F34" s="28" t="s">
        <v>25</v>
      </c>
      <c r="G34" s="30">
        <v>17451</v>
      </c>
      <c r="H34" s="31" t="s">
        <v>117</v>
      </c>
      <c r="I34" s="28" t="s">
        <v>112</v>
      </c>
      <c r="J34" s="28" t="s">
        <v>47</v>
      </c>
    </row>
    <row r="35" spans="1:10" s="6" customFormat="1" ht="120.75" customHeight="1">
      <c r="A35" s="23">
        <v>2</v>
      </c>
      <c r="B35" s="28" t="s">
        <v>118</v>
      </c>
      <c r="C35" s="34" t="s">
        <v>119</v>
      </c>
      <c r="D35" s="28" t="s">
        <v>115</v>
      </c>
      <c r="E35" s="28" t="s">
        <v>120</v>
      </c>
      <c r="F35" s="28" t="s">
        <v>25</v>
      </c>
      <c r="G35" s="30">
        <v>39923</v>
      </c>
      <c r="H35" s="31" t="s">
        <v>121</v>
      </c>
      <c r="I35" s="28" t="s">
        <v>112</v>
      </c>
      <c r="J35" s="28" t="s">
        <v>47</v>
      </c>
    </row>
    <row r="36" spans="1:10" s="6" customFormat="1" ht="100.5" customHeight="1">
      <c r="A36" s="23">
        <v>3</v>
      </c>
      <c r="B36" s="36" t="s">
        <v>122</v>
      </c>
      <c r="C36" s="34" t="s">
        <v>123</v>
      </c>
      <c r="D36" s="28" t="s">
        <v>124</v>
      </c>
      <c r="E36" s="28" t="s">
        <v>125</v>
      </c>
      <c r="F36" s="28" t="s">
        <v>25</v>
      </c>
      <c r="G36" s="30">
        <v>67755</v>
      </c>
      <c r="H36" s="31" t="s">
        <v>126</v>
      </c>
      <c r="I36" s="28" t="s">
        <v>112</v>
      </c>
      <c r="J36" s="28" t="s">
        <v>47</v>
      </c>
    </row>
    <row r="37" spans="1:10" s="6" customFormat="1" ht="42" customHeight="1">
      <c r="A37" s="23"/>
      <c r="B37" s="32" t="s">
        <v>127</v>
      </c>
      <c r="C37" s="25">
        <f>COUNT(A38:A55)</f>
        <v>18</v>
      </c>
      <c r="D37" s="32"/>
      <c r="E37" s="32"/>
      <c r="F37" s="32"/>
      <c r="G37" s="33">
        <f>SUM(G38:G55)</f>
        <v>3088009</v>
      </c>
      <c r="H37" s="27"/>
      <c r="I37" s="28"/>
      <c r="J37" s="28"/>
    </row>
    <row r="38" spans="1:10" s="6" customFormat="1" ht="130.5" customHeight="1">
      <c r="A38" s="23">
        <v>1</v>
      </c>
      <c r="B38" s="28" t="s">
        <v>128</v>
      </c>
      <c r="C38" s="34" t="s">
        <v>129</v>
      </c>
      <c r="D38" s="28" t="s">
        <v>130</v>
      </c>
      <c r="E38" s="28" t="s">
        <v>131</v>
      </c>
      <c r="F38" s="28" t="s">
        <v>54</v>
      </c>
      <c r="G38" s="30">
        <v>1649906</v>
      </c>
      <c r="H38" s="31" t="s">
        <v>132</v>
      </c>
      <c r="I38" s="28" t="s">
        <v>127</v>
      </c>
      <c r="J38" s="28" t="s">
        <v>21</v>
      </c>
    </row>
    <row r="39" spans="1:10" s="6" customFormat="1" ht="100.5" customHeight="1">
      <c r="A39" s="23">
        <v>2</v>
      </c>
      <c r="B39" s="28" t="s">
        <v>133</v>
      </c>
      <c r="C39" s="34" t="s">
        <v>134</v>
      </c>
      <c r="D39" s="28" t="s">
        <v>135</v>
      </c>
      <c r="E39" s="28" t="s">
        <v>136</v>
      </c>
      <c r="F39" s="28" t="s">
        <v>32</v>
      </c>
      <c r="G39" s="30">
        <v>15090</v>
      </c>
      <c r="H39" s="31" t="s">
        <v>137</v>
      </c>
      <c r="I39" s="28" t="s">
        <v>127</v>
      </c>
      <c r="J39" s="28" t="s">
        <v>34</v>
      </c>
    </row>
    <row r="40" spans="1:10" s="6" customFormat="1" ht="100.5" customHeight="1">
      <c r="A40" s="23">
        <v>3</v>
      </c>
      <c r="B40" s="28" t="s">
        <v>138</v>
      </c>
      <c r="C40" s="34" t="s">
        <v>139</v>
      </c>
      <c r="D40" s="28" t="s">
        <v>140</v>
      </c>
      <c r="E40" s="28" t="s">
        <v>141</v>
      </c>
      <c r="F40" s="28" t="s">
        <v>25</v>
      </c>
      <c r="G40" s="30">
        <v>75009</v>
      </c>
      <c r="H40" s="31" t="s">
        <v>142</v>
      </c>
      <c r="I40" s="28" t="s">
        <v>127</v>
      </c>
      <c r="J40" s="28" t="s">
        <v>21</v>
      </c>
    </row>
    <row r="41" spans="1:10" s="6" customFormat="1" ht="100.5" customHeight="1">
      <c r="A41" s="23">
        <v>4</v>
      </c>
      <c r="B41" s="28" t="s">
        <v>143</v>
      </c>
      <c r="C41" s="34" t="s">
        <v>144</v>
      </c>
      <c r="D41" s="28" t="s">
        <v>140</v>
      </c>
      <c r="E41" s="28" t="s">
        <v>145</v>
      </c>
      <c r="F41" s="28" t="s">
        <v>25</v>
      </c>
      <c r="G41" s="30">
        <v>255810</v>
      </c>
      <c r="H41" s="31" t="s">
        <v>142</v>
      </c>
      <c r="I41" s="28" t="s">
        <v>127</v>
      </c>
      <c r="J41" s="28" t="s">
        <v>21</v>
      </c>
    </row>
    <row r="42" spans="1:10" s="6" customFormat="1" ht="129.75" customHeight="1">
      <c r="A42" s="23">
        <v>5</v>
      </c>
      <c r="B42" s="28" t="s">
        <v>146</v>
      </c>
      <c r="C42" s="34" t="s">
        <v>147</v>
      </c>
      <c r="D42" s="28" t="s">
        <v>140</v>
      </c>
      <c r="E42" s="28" t="s">
        <v>148</v>
      </c>
      <c r="F42" s="28" t="s">
        <v>25</v>
      </c>
      <c r="G42" s="30">
        <v>221758</v>
      </c>
      <c r="H42" s="31" t="s">
        <v>142</v>
      </c>
      <c r="I42" s="28" t="s">
        <v>127</v>
      </c>
      <c r="J42" s="28" t="s">
        <v>21</v>
      </c>
    </row>
    <row r="43" spans="1:10" s="6" customFormat="1" ht="100.5" customHeight="1">
      <c r="A43" s="23">
        <v>6</v>
      </c>
      <c r="B43" s="28" t="s">
        <v>149</v>
      </c>
      <c r="C43" s="34" t="s">
        <v>150</v>
      </c>
      <c r="D43" s="28" t="s">
        <v>140</v>
      </c>
      <c r="E43" s="28" t="s">
        <v>151</v>
      </c>
      <c r="F43" s="28" t="s">
        <v>25</v>
      </c>
      <c r="G43" s="30">
        <v>166802</v>
      </c>
      <c r="H43" s="31" t="s">
        <v>142</v>
      </c>
      <c r="I43" s="28" t="s">
        <v>127</v>
      </c>
      <c r="J43" s="28" t="s">
        <v>21</v>
      </c>
    </row>
    <row r="44" spans="1:10" s="6" customFormat="1" ht="100.5" customHeight="1">
      <c r="A44" s="23">
        <v>7</v>
      </c>
      <c r="B44" s="28" t="s">
        <v>152</v>
      </c>
      <c r="C44" s="34" t="s">
        <v>153</v>
      </c>
      <c r="D44" s="28" t="s">
        <v>154</v>
      </c>
      <c r="E44" s="28" t="s">
        <v>155</v>
      </c>
      <c r="F44" s="28" t="s">
        <v>25</v>
      </c>
      <c r="G44" s="30">
        <v>58534</v>
      </c>
      <c r="H44" s="31" t="s">
        <v>156</v>
      </c>
      <c r="I44" s="28" t="s">
        <v>127</v>
      </c>
      <c r="J44" s="28" t="s">
        <v>21</v>
      </c>
    </row>
    <row r="45" spans="1:10" s="6" customFormat="1" ht="100.5" customHeight="1">
      <c r="A45" s="23">
        <v>8</v>
      </c>
      <c r="B45" s="28" t="s">
        <v>157</v>
      </c>
      <c r="C45" s="34" t="s">
        <v>158</v>
      </c>
      <c r="D45" s="28" t="s">
        <v>154</v>
      </c>
      <c r="E45" s="28" t="s">
        <v>159</v>
      </c>
      <c r="F45" s="28" t="s">
        <v>25</v>
      </c>
      <c r="G45" s="30">
        <v>28705</v>
      </c>
      <c r="H45" s="31" t="s">
        <v>160</v>
      </c>
      <c r="I45" s="28" t="s">
        <v>127</v>
      </c>
      <c r="J45" s="28" t="s">
        <v>21</v>
      </c>
    </row>
    <row r="46" spans="1:10" s="6" customFormat="1" ht="114" customHeight="1">
      <c r="A46" s="23">
        <v>9</v>
      </c>
      <c r="B46" s="28" t="s">
        <v>161</v>
      </c>
      <c r="C46" s="34" t="s">
        <v>162</v>
      </c>
      <c r="D46" s="28" t="s">
        <v>124</v>
      </c>
      <c r="E46" s="28" t="s">
        <v>163</v>
      </c>
      <c r="F46" s="28" t="s">
        <v>25</v>
      </c>
      <c r="G46" s="30">
        <v>27000</v>
      </c>
      <c r="H46" s="31" t="s">
        <v>164</v>
      </c>
      <c r="I46" s="28" t="s">
        <v>127</v>
      </c>
      <c r="J46" s="28" t="s">
        <v>21</v>
      </c>
    </row>
    <row r="47" spans="1:10" s="6" customFormat="1" ht="100.5" customHeight="1">
      <c r="A47" s="23">
        <v>10</v>
      </c>
      <c r="B47" s="28" t="s">
        <v>165</v>
      </c>
      <c r="C47" s="34" t="s">
        <v>166</v>
      </c>
      <c r="D47" s="28" t="s">
        <v>124</v>
      </c>
      <c r="E47" s="28" t="s">
        <v>167</v>
      </c>
      <c r="F47" s="28" t="s">
        <v>25</v>
      </c>
      <c r="G47" s="30">
        <v>120000</v>
      </c>
      <c r="H47" s="31" t="s">
        <v>168</v>
      </c>
      <c r="I47" s="28" t="s">
        <v>127</v>
      </c>
      <c r="J47" s="28" t="s">
        <v>21</v>
      </c>
    </row>
    <row r="48" spans="1:10" s="6" customFormat="1" ht="100.5" customHeight="1">
      <c r="A48" s="23">
        <v>11</v>
      </c>
      <c r="B48" s="28" t="s">
        <v>169</v>
      </c>
      <c r="C48" s="34" t="s">
        <v>170</v>
      </c>
      <c r="D48" s="28" t="s">
        <v>124</v>
      </c>
      <c r="E48" s="28" t="s">
        <v>171</v>
      </c>
      <c r="F48" s="28" t="s">
        <v>25</v>
      </c>
      <c r="G48" s="30">
        <v>120000</v>
      </c>
      <c r="H48" s="31" t="s">
        <v>172</v>
      </c>
      <c r="I48" s="28" t="s">
        <v>127</v>
      </c>
      <c r="J48" s="28" t="s">
        <v>21</v>
      </c>
    </row>
    <row r="49" spans="1:10" s="6" customFormat="1" ht="129.75" customHeight="1">
      <c r="A49" s="23">
        <v>12</v>
      </c>
      <c r="B49" s="28" t="s">
        <v>173</v>
      </c>
      <c r="C49" s="34" t="s">
        <v>174</v>
      </c>
      <c r="D49" s="28" t="s">
        <v>124</v>
      </c>
      <c r="E49" s="28" t="s">
        <v>175</v>
      </c>
      <c r="F49" s="28" t="s">
        <v>25</v>
      </c>
      <c r="G49" s="30">
        <v>20160</v>
      </c>
      <c r="H49" s="31" t="s">
        <v>176</v>
      </c>
      <c r="I49" s="28" t="s">
        <v>127</v>
      </c>
      <c r="J49" s="28" t="s">
        <v>21</v>
      </c>
    </row>
    <row r="50" spans="1:10" s="6" customFormat="1" ht="100.5" customHeight="1">
      <c r="A50" s="23">
        <v>13</v>
      </c>
      <c r="B50" s="28" t="s">
        <v>177</v>
      </c>
      <c r="C50" s="34" t="s">
        <v>178</v>
      </c>
      <c r="D50" s="28" t="s">
        <v>179</v>
      </c>
      <c r="E50" s="28" t="s">
        <v>180</v>
      </c>
      <c r="F50" s="28" t="s">
        <v>25</v>
      </c>
      <c r="G50" s="30">
        <v>67576</v>
      </c>
      <c r="H50" s="31" t="s">
        <v>181</v>
      </c>
      <c r="I50" s="28" t="s">
        <v>127</v>
      </c>
      <c r="J50" s="28" t="s">
        <v>21</v>
      </c>
    </row>
    <row r="51" spans="1:10" s="6" customFormat="1" ht="100.5" customHeight="1">
      <c r="A51" s="23">
        <v>14</v>
      </c>
      <c r="B51" s="28" t="s">
        <v>182</v>
      </c>
      <c r="C51" s="34" t="s">
        <v>183</v>
      </c>
      <c r="D51" s="28" t="s">
        <v>179</v>
      </c>
      <c r="E51" s="28" t="s">
        <v>180</v>
      </c>
      <c r="F51" s="28" t="s">
        <v>25</v>
      </c>
      <c r="G51" s="30">
        <v>69800</v>
      </c>
      <c r="H51" s="31" t="s">
        <v>181</v>
      </c>
      <c r="I51" s="28" t="s">
        <v>127</v>
      </c>
      <c r="J51" s="28" t="s">
        <v>47</v>
      </c>
    </row>
    <row r="52" spans="1:10" s="6" customFormat="1" ht="100.5" customHeight="1">
      <c r="A52" s="23">
        <v>15</v>
      </c>
      <c r="B52" s="28" t="s">
        <v>184</v>
      </c>
      <c r="C52" s="34" t="s">
        <v>185</v>
      </c>
      <c r="D52" s="28" t="s">
        <v>179</v>
      </c>
      <c r="E52" s="28" t="s">
        <v>180</v>
      </c>
      <c r="F52" s="28" t="s">
        <v>25</v>
      </c>
      <c r="G52" s="30">
        <v>67819</v>
      </c>
      <c r="H52" s="31" t="s">
        <v>181</v>
      </c>
      <c r="I52" s="28" t="s">
        <v>127</v>
      </c>
      <c r="J52" s="28" t="s">
        <v>47</v>
      </c>
    </row>
    <row r="53" spans="1:10" s="6" customFormat="1" ht="129.75" customHeight="1">
      <c r="A53" s="23">
        <v>16</v>
      </c>
      <c r="B53" s="28" t="s">
        <v>186</v>
      </c>
      <c r="C53" s="34" t="s">
        <v>187</v>
      </c>
      <c r="D53" s="28" t="s">
        <v>188</v>
      </c>
      <c r="E53" s="28" t="s">
        <v>189</v>
      </c>
      <c r="F53" s="28" t="s">
        <v>25</v>
      </c>
      <c r="G53" s="30">
        <v>29450</v>
      </c>
      <c r="H53" s="31" t="s">
        <v>190</v>
      </c>
      <c r="I53" s="28" t="s">
        <v>127</v>
      </c>
      <c r="J53" s="28" t="s">
        <v>21</v>
      </c>
    </row>
    <row r="54" spans="1:10" s="6" customFormat="1" ht="129" customHeight="1">
      <c r="A54" s="23">
        <v>17</v>
      </c>
      <c r="B54" s="28" t="s">
        <v>191</v>
      </c>
      <c r="C54" s="34" t="s">
        <v>192</v>
      </c>
      <c r="D54" s="28" t="s">
        <v>193</v>
      </c>
      <c r="E54" s="28" t="s">
        <v>194</v>
      </c>
      <c r="F54" s="28" t="s">
        <v>32</v>
      </c>
      <c r="G54" s="30">
        <v>52600</v>
      </c>
      <c r="H54" s="31" t="s">
        <v>195</v>
      </c>
      <c r="I54" s="28" t="s">
        <v>127</v>
      </c>
      <c r="J54" s="28" t="s">
        <v>34</v>
      </c>
    </row>
    <row r="55" spans="1:10" s="6" customFormat="1" ht="130.5" customHeight="1">
      <c r="A55" s="23">
        <v>18</v>
      </c>
      <c r="B55" s="28" t="s">
        <v>196</v>
      </c>
      <c r="C55" s="34" t="s">
        <v>197</v>
      </c>
      <c r="D55" s="28" t="s">
        <v>193</v>
      </c>
      <c r="E55" s="28" t="s">
        <v>198</v>
      </c>
      <c r="F55" s="28" t="s">
        <v>32</v>
      </c>
      <c r="G55" s="30">
        <v>41990</v>
      </c>
      <c r="H55" s="31" t="s">
        <v>199</v>
      </c>
      <c r="I55" s="28" t="s">
        <v>127</v>
      </c>
      <c r="J55" s="28" t="s">
        <v>34</v>
      </c>
    </row>
    <row r="56" spans="1:10" s="6" customFormat="1" ht="49.5" customHeight="1">
      <c r="A56" s="23"/>
      <c r="B56" s="32" t="s">
        <v>200</v>
      </c>
      <c r="C56" s="25">
        <f>COUNT(A57:A77)</f>
        <v>21</v>
      </c>
      <c r="D56" s="32"/>
      <c r="E56" s="32"/>
      <c r="F56" s="32"/>
      <c r="G56" s="33">
        <f>SUM(G57:G77)</f>
        <v>1527543.16</v>
      </c>
      <c r="H56" s="27"/>
      <c r="I56" s="28"/>
      <c r="J56" s="28"/>
    </row>
    <row r="57" spans="1:10" s="6" customFormat="1" ht="100.5" customHeight="1">
      <c r="A57" s="23">
        <v>1</v>
      </c>
      <c r="B57" s="28" t="s">
        <v>201</v>
      </c>
      <c r="C57" s="34" t="s">
        <v>202</v>
      </c>
      <c r="D57" s="28" t="s">
        <v>135</v>
      </c>
      <c r="E57" s="28" t="s">
        <v>203</v>
      </c>
      <c r="F57" s="28" t="s">
        <v>54</v>
      </c>
      <c r="G57" s="30">
        <v>212034</v>
      </c>
      <c r="H57" s="31" t="s">
        <v>204</v>
      </c>
      <c r="I57" s="28" t="s">
        <v>200</v>
      </c>
      <c r="J57" s="28" t="s">
        <v>21</v>
      </c>
    </row>
    <row r="58" spans="1:10" s="6" customFormat="1" ht="100.5" customHeight="1">
      <c r="A58" s="23">
        <v>2</v>
      </c>
      <c r="B58" s="28" t="s">
        <v>205</v>
      </c>
      <c r="C58" s="34" t="s">
        <v>206</v>
      </c>
      <c r="D58" s="28" t="s">
        <v>135</v>
      </c>
      <c r="E58" s="28" t="s">
        <v>207</v>
      </c>
      <c r="F58" s="28" t="s">
        <v>39</v>
      </c>
      <c r="G58" s="30">
        <v>51416.59</v>
      </c>
      <c r="H58" s="31" t="s">
        <v>208</v>
      </c>
      <c r="I58" s="28" t="s">
        <v>200</v>
      </c>
      <c r="J58" s="28" t="s">
        <v>47</v>
      </c>
    </row>
    <row r="59" spans="1:10" s="6" customFormat="1" ht="100.5" customHeight="1">
      <c r="A59" s="23">
        <v>3</v>
      </c>
      <c r="B59" s="28" t="s">
        <v>209</v>
      </c>
      <c r="C59" s="34" t="s">
        <v>210</v>
      </c>
      <c r="D59" s="28" t="s">
        <v>211</v>
      </c>
      <c r="E59" s="28" t="s">
        <v>212</v>
      </c>
      <c r="F59" s="28" t="s">
        <v>213</v>
      </c>
      <c r="G59" s="30">
        <v>66114</v>
      </c>
      <c r="H59" s="31" t="s">
        <v>208</v>
      </c>
      <c r="I59" s="28" t="s">
        <v>200</v>
      </c>
      <c r="J59" s="28" t="s">
        <v>21</v>
      </c>
    </row>
    <row r="60" spans="1:10" s="6" customFormat="1" ht="111.75" customHeight="1">
      <c r="A60" s="23">
        <v>4</v>
      </c>
      <c r="B60" s="28" t="s">
        <v>214</v>
      </c>
      <c r="C60" s="34" t="s">
        <v>215</v>
      </c>
      <c r="D60" s="28" t="s">
        <v>216</v>
      </c>
      <c r="E60" s="28" t="s">
        <v>217</v>
      </c>
      <c r="F60" s="28" t="s">
        <v>32</v>
      </c>
      <c r="G60" s="30">
        <v>148000</v>
      </c>
      <c r="H60" s="31" t="s">
        <v>218</v>
      </c>
      <c r="I60" s="28" t="s">
        <v>200</v>
      </c>
      <c r="J60" s="28" t="s">
        <v>34</v>
      </c>
    </row>
    <row r="61" spans="1:10" s="6" customFormat="1" ht="100.5" customHeight="1">
      <c r="A61" s="23">
        <v>5</v>
      </c>
      <c r="B61" s="28" t="s">
        <v>219</v>
      </c>
      <c r="C61" s="34" t="s">
        <v>220</v>
      </c>
      <c r="D61" s="28" t="s">
        <v>221</v>
      </c>
      <c r="E61" s="28" t="s">
        <v>222</v>
      </c>
      <c r="F61" s="28" t="s">
        <v>25</v>
      </c>
      <c r="G61" s="30">
        <v>110164</v>
      </c>
      <c r="H61" s="31" t="s">
        <v>223</v>
      </c>
      <c r="I61" s="28" t="s">
        <v>200</v>
      </c>
      <c r="J61" s="28" t="s">
        <v>21</v>
      </c>
    </row>
    <row r="62" spans="1:10" s="6" customFormat="1" ht="100.5" customHeight="1">
      <c r="A62" s="23">
        <v>6</v>
      </c>
      <c r="B62" s="28" t="s">
        <v>224</v>
      </c>
      <c r="C62" s="34" t="s">
        <v>225</v>
      </c>
      <c r="D62" s="28" t="s">
        <v>226</v>
      </c>
      <c r="E62" s="28" t="s">
        <v>227</v>
      </c>
      <c r="F62" s="28" t="s">
        <v>39</v>
      </c>
      <c r="G62" s="30">
        <v>11000</v>
      </c>
      <c r="H62" s="31" t="s">
        <v>228</v>
      </c>
      <c r="I62" s="28" t="s">
        <v>200</v>
      </c>
      <c r="J62" s="28" t="s">
        <v>21</v>
      </c>
    </row>
    <row r="63" spans="1:10" s="6" customFormat="1" ht="100.5" customHeight="1">
      <c r="A63" s="23">
        <v>7</v>
      </c>
      <c r="B63" s="28" t="s">
        <v>229</v>
      </c>
      <c r="C63" s="34" t="s">
        <v>230</v>
      </c>
      <c r="D63" s="28" t="s">
        <v>226</v>
      </c>
      <c r="E63" s="28" t="s">
        <v>231</v>
      </c>
      <c r="F63" s="28" t="s">
        <v>39</v>
      </c>
      <c r="G63" s="30">
        <v>120000</v>
      </c>
      <c r="H63" s="31" t="s">
        <v>232</v>
      </c>
      <c r="I63" s="28" t="s">
        <v>200</v>
      </c>
      <c r="J63" s="28" t="s">
        <v>21</v>
      </c>
    </row>
    <row r="64" spans="1:10" s="6" customFormat="1" ht="114.75" customHeight="1">
      <c r="A64" s="23">
        <v>8</v>
      </c>
      <c r="B64" s="28" t="s">
        <v>233</v>
      </c>
      <c r="C64" s="34" t="s">
        <v>234</v>
      </c>
      <c r="D64" s="28" t="s">
        <v>235</v>
      </c>
      <c r="E64" s="28" t="s">
        <v>236</v>
      </c>
      <c r="F64" s="28" t="s">
        <v>78</v>
      </c>
      <c r="G64" s="30">
        <v>78459</v>
      </c>
      <c r="H64" s="31" t="s">
        <v>237</v>
      </c>
      <c r="I64" s="28" t="s">
        <v>200</v>
      </c>
      <c r="J64" s="28" t="s">
        <v>47</v>
      </c>
    </row>
    <row r="65" spans="1:10" s="6" customFormat="1" ht="100.5" customHeight="1">
      <c r="A65" s="23">
        <v>9</v>
      </c>
      <c r="B65" s="28" t="s">
        <v>238</v>
      </c>
      <c r="C65" s="34" t="s">
        <v>239</v>
      </c>
      <c r="D65" s="28" t="s">
        <v>240</v>
      </c>
      <c r="E65" s="28" t="s">
        <v>241</v>
      </c>
      <c r="F65" s="28" t="s">
        <v>213</v>
      </c>
      <c r="G65" s="30">
        <v>23281</v>
      </c>
      <c r="H65" s="31" t="s">
        <v>242</v>
      </c>
      <c r="I65" s="28" t="s">
        <v>200</v>
      </c>
      <c r="J65" s="28" t="s">
        <v>21</v>
      </c>
    </row>
    <row r="66" spans="1:10" s="6" customFormat="1" ht="100.5" customHeight="1">
      <c r="A66" s="23">
        <v>10</v>
      </c>
      <c r="B66" s="28" t="s">
        <v>243</v>
      </c>
      <c r="C66" s="34" t="s">
        <v>244</v>
      </c>
      <c r="D66" s="28" t="s">
        <v>72</v>
      </c>
      <c r="E66" s="28" t="s">
        <v>245</v>
      </c>
      <c r="F66" s="28" t="s">
        <v>39</v>
      </c>
      <c r="G66" s="30">
        <v>29068</v>
      </c>
      <c r="H66" s="31" t="s">
        <v>246</v>
      </c>
      <c r="I66" s="28" t="s">
        <v>200</v>
      </c>
      <c r="J66" s="28" t="s">
        <v>21</v>
      </c>
    </row>
    <row r="67" spans="1:10" s="6" customFormat="1" ht="100.5" customHeight="1">
      <c r="A67" s="23">
        <v>11</v>
      </c>
      <c r="B67" s="28" t="s">
        <v>247</v>
      </c>
      <c r="C67" s="34" t="s">
        <v>248</v>
      </c>
      <c r="D67" s="28" t="s">
        <v>154</v>
      </c>
      <c r="E67" s="28" t="s">
        <v>249</v>
      </c>
      <c r="F67" s="28" t="s">
        <v>39</v>
      </c>
      <c r="G67" s="30">
        <v>31475.61</v>
      </c>
      <c r="H67" s="31" t="s">
        <v>223</v>
      </c>
      <c r="I67" s="28" t="s">
        <v>200</v>
      </c>
      <c r="J67" s="28" t="s">
        <v>21</v>
      </c>
    </row>
    <row r="68" spans="1:10" s="6" customFormat="1" ht="100.5" customHeight="1">
      <c r="A68" s="23">
        <v>12</v>
      </c>
      <c r="B68" s="28" t="s">
        <v>250</v>
      </c>
      <c r="C68" s="34" t="s">
        <v>251</v>
      </c>
      <c r="D68" s="28" t="s">
        <v>154</v>
      </c>
      <c r="E68" s="28" t="s">
        <v>252</v>
      </c>
      <c r="F68" s="28" t="s">
        <v>25</v>
      </c>
      <c r="G68" s="30">
        <v>21000</v>
      </c>
      <c r="H68" s="31" t="s">
        <v>253</v>
      </c>
      <c r="I68" s="28" t="s">
        <v>200</v>
      </c>
      <c r="J68" s="28" t="s">
        <v>21</v>
      </c>
    </row>
    <row r="69" spans="1:10" s="6" customFormat="1" ht="100.5" customHeight="1">
      <c r="A69" s="23">
        <v>13</v>
      </c>
      <c r="B69" s="28" t="s">
        <v>254</v>
      </c>
      <c r="C69" s="34" t="s">
        <v>255</v>
      </c>
      <c r="D69" s="28" t="s">
        <v>154</v>
      </c>
      <c r="E69" s="28" t="s">
        <v>256</v>
      </c>
      <c r="F69" s="28" t="s">
        <v>25</v>
      </c>
      <c r="G69" s="30">
        <v>115550</v>
      </c>
      <c r="H69" s="31" t="s">
        <v>257</v>
      </c>
      <c r="I69" s="28" t="s">
        <v>200</v>
      </c>
      <c r="J69" s="28" t="s">
        <v>21</v>
      </c>
    </row>
    <row r="70" spans="1:10" s="6" customFormat="1" ht="100.5" customHeight="1">
      <c r="A70" s="23">
        <v>14</v>
      </c>
      <c r="B70" s="28" t="s">
        <v>258</v>
      </c>
      <c r="C70" s="34" t="s">
        <v>259</v>
      </c>
      <c r="D70" s="28" t="s">
        <v>154</v>
      </c>
      <c r="E70" s="28" t="s">
        <v>260</v>
      </c>
      <c r="F70" s="28" t="s">
        <v>25</v>
      </c>
      <c r="G70" s="30">
        <v>48100</v>
      </c>
      <c r="H70" s="31" t="s">
        <v>261</v>
      </c>
      <c r="I70" s="28" t="s">
        <v>200</v>
      </c>
      <c r="J70" s="28" t="s">
        <v>21</v>
      </c>
    </row>
    <row r="71" spans="1:10" s="6" customFormat="1" ht="100.5" customHeight="1">
      <c r="A71" s="23">
        <v>15</v>
      </c>
      <c r="B71" s="28" t="s">
        <v>262</v>
      </c>
      <c r="C71" s="34" t="s">
        <v>263</v>
      </c>
      <c r="D71" s="28" t="s">
        <v>264</v>
      </c>
      <c r="E71" s="28" t="s">
        <v>265</v>
      </c>
      <c r="F71" s="28" t="s">
        <v>32</v>
      </c>
      <c r="G71" s="30">
        <v>100000</v>
      </c>
      <c r="H71" s="31" t="s">
        <v>266</v>
      </c>
      <c r="I71" s="28" t="s">
        <v>200</v>
      </c>
      <c r="J71" s="28" t="s">
        <v>34</v>
      </c>
    </row>
    <row r="72" spans="1:10" s="6" customFormat="1" ht="100.5" customHeight="1">
      <c r="A72" s="23">
        <v>16</v>
      </c>
      <c r="B72" s="28" t="s">
        <v>267</v>
      </c>
      <c r="C72" s="34" t="s">
        <v>268</v>
      </c>
      <c r="D72" s="28" t="s">
        <v>124</v>
      </c>
      <c r="E72" s="28" t="s">
        <v>269</v>
      </c>
      <c r="F72" s="28" t="s">
        <v>32</v>
      </c>
      <c r="G72" s="30">
        <v>60000</v>
      </c>
      <c r="H72" s="31" t="s">
        <v>270</v>
      </c>
      <c r="I72" s="28" t="s">
        <v>200</v>
      </c>
      <c r="J72" s="28" t="s">
        <v>34</v>
      </c>
    </row>
    <row r="73" spans="1:10" s="6" customFormat="1" ht="100.5" customHeight="1">
      <c r="A73" s="23">
        <v>17</v>
      </c>
      <c r="B73" s="28" t="s">
        <v>271</v>
      </c>
      <c r="C73" s="34" t="s">
        <v>272</v>
      </c>
      <c r="D73" s="28" t="s">
        <v>124</v>
      </c>
      <c r="E73" s="28" t="s">
        <v>273</v>
      </c>
      <c r="F73" s="28" t="s">
        <v>54</v>
      </c>
      <c r="G73" s="30">
        <v>114791</v>
      </c>
      <c r="H73" s="31" t="s">
        <v>274</v>
      </c>
      <c r="I73" s="28" t="s">
        <v>200</v>
      </c>
      <c r="J73" s="28" t="s">
        <v>21</v>
      </c>
    </row>
    <row r="74" spans="1:10" s="6" customFormat="1" ht="100.5" customHeight="1">
      <c r="A74" s="23">
        <v>18</v>
      </c>
      <c r="B74" s="28" t="s">
        <v>275</v>
      </c>
      <c r="C74" s="34" t="s">
        <v>276</v>
      </c>
      <c r="D74" s="28" t="s">
        <v>124</v>
      </c>
      <c r="E74" s="28" t="s">
        <v>277</v>
      </c>
      <c r="F74" s="28" t="s">
        <v>25</v>
      </c>
      <c r="G74" s="30">
        <v>23600</v>
      </c>
      <c r="H74" s="31" t="s">
        <v>278</v>
      </c>
      <c r="I74" s="28" t="s">
        <v>200</v>
      </c>
      <c r="J74" s="28" t="s">
        <v>21</v>
      </c>
    </row>
    <row r="75" spans="1:10" s="6" customFormat="1" ht="100.5" customHeight="1">
      <c r="A75" s="23">
        <v>19</v>
      </c>
      <c r="B75" s="28" t="s">
        <v>279</v>
      </c>
      <c r="C75" s="34" t="s">
        <v>280</v>
      </c>
      <c r="D75" s="28" t="s">
        <v>281</v>
      </c>
      <c r="E75" s="28" t="s">
        <v>282</v>
      </c>
      <c r="F75" s="28" t="s">
        <v>25</v>
      </c>
      <c r="G75" s="30">
        <v>45000</v>
      </c>
      <c r="H75" s="31" t="s">
        <v>283</v>
      </c>
      <c r="I75" s="28" t="s">
        <v>200</v>
      </c>
      <c r="J75" s="28" t="s">
        <v>47</v>
      </c>
    </row>
    <row r="76" spans="1:10" s="6" customFormat="1" ht="100.5" customHeight="1">
      <c r="A76" s="23">
        <v>20</v>
      </c>
      <c r="B76" s="28" t="s">
        <v>284</v>
      </c>
      <c r="C76" s="34" t="s">
        <v>285</v>
      </c>
      <c r="D76" s="28" t="s">
        <v>193</v>
      </c>
      <c r="E76" s="28" t="s">
        <v>286</v>
      </c>
      <c r="F76" s="28" t="s">
        <v>25</v>
      </c>
      <c r="G76" s="30">
        <v>84880</v>
      </c>
      <c r="H76" s="31" t="s">
        <v>287</v>
      </c>
      <c r="I76" s="28" t="s">
        <v>200</v>
      </c>
      <c r="J76" s="28" t="s">
        <v>21</v>
      </c>
    </row>
    <row r="77" spans="1:10" s="6" customFormat="1" ht="100.5" customHeight="1">
      <c r="A77" s="23">
        <v>21</v>
      </c>
      <c r="B77" s="28" t="s">
        <v>288</v>
      </c>
      <c r="C77" s="34" t="s">
        <v>289</v>
      </c>
      <c r="D77" s="28" t="s">
        <v>115</v>
      </c>
      <c r="E77" s="28" t="s">
        <v>290</v>
      </c>
      <c r="F77" s="28" t="s">
        <v>25</v>
      </c>
      <c r="G77" s="30">
        <v>33609.96</v>
      </c>
      <c r="H77" s="31" t="s">
        <v>291</v>
      </c>
      <c r="I77" s="28" t="s">
        <v>200</v>
      </c>
      <c r="J77" s="28" t="s">
        <v>21</v>
      </c>
    </row>
    <row r="78" spans="1:10" s="6" customFormat="1" ht="42" customHeight="1">
      <c r="A78" s="23"/>
      <c r="B78" s="32" t="s">
        <v>292</v>
      </c>
      <c r="C78" s="25">
        <f>COUNTA(A79:A86)</f>
        <v>8</v>
      </c>
      <c r="D78" s="32"/>
      <c r="E78" s="32"/>
      <c r="F78" s="32"/>
      <c r="G78" s="33">
        <f>SUM(G79:G86)</f>
        <v>435929</v>
      </c>
      <c r="H78" s="27"/>
      <c r="I78" s="28"/>
      <c r="J78" s="28"/>
    </row>
    <row r="79" spans="1:10" s="6" customFormat="1" ht="100.5" customHeight="1">
      <c r="A79" s="23">
        <v>1</v>
      </c>
      <c r="B79" s="28" t="s">
        <v>293</v>
      </c>
      <c r="C79" s="34" t="s">
        <v>294</v>
      </c>
      <c r="D79" s="28" t="s">
        <v>140</v>
      </c>
      <c r="E79" s="28" t="s">
        <v>295</v>
      </c>
      <c r="F79" s="28" t="s">
        <v>25</v>
      </c>
      <c r="G79" s="30">
        <v>20000</v>
      </c>
      <c r="H79" s="31" t="s">
        <v>296</v>
      </c>
      <c r="I79" s="28" t="s">
        <v>292</v>
      </c>
      <c r="J79" s="28" t="s">
        <v>21</v>
      </c>
    </row>
    <row r="80" spans="1:10" s="6" customFormat="1" ht="100.5" customHeight="1">
      <c r="A80" s="23">
        <v>2</v>
      </c>
      <c r="B80" s="28" t="s">
        <v>297</v>
      </c>
      <c r="C80" s="34" t="s">
        <v>298</v>
      </c>
      <c r="D80" s="28" t="s">
        <v>226</v>
      </c>
      <c r="E80" s="28" t="s">
        <v>299</v>
      </c>
      <c r="F80" s="28" t="s">
        <v>39</v>
      </c>
      <c r="G80" s="30">
        <v>74426</v>
      </c>
      <c r="H80" s="31" t="s">
        <v>300</v>
      </c>
      <c r="I80" s="28" t="s">
        <v>292</v>
      </c>
      <c r="J80" s="28" t="s">
        <v>21</v>
      </c>
    </row>
    <row r="81" spans="1:10" s="6" customFormat="1" ht="100.5" customHeight="1">
      <c r="A81" s="23">
        <v>3</v>
      </c>
      <c r="B81" s="28" t="s">
        <v>301</v>
      </c>
      <c r="C81" s="34" t="s">
        <v>302</v>
      </c>
      <c r="D81" s="28" t="s">
        <v>72</v>
      </c>
      <c r="E81" s="28" t="s">
        <v>303</v>
      </c>
      <c r="F81" s="28" t="s">
        <v>39</v>
      </c>
      <c r="G81" s="30">
        <v>51666</v>
      </c>
      <c r="H81" s="31" t="s">
        <v>304</v>
      </c>
      <c r="I81" s="28" t="s">
        <v>292</v>
      </c>
      <c r="J81" s="28" t="s">
        <v>21</v>
      </c>
    </row>
    <row r="82" spans="1:10" s="6" customFormat="1" ht="100.5" customHeight="1">
      <c r="A82" s="23">
        <v>4</v>
      </c>
      <c r="B82" s="28" t="s">
        <v>305</v>
      </c>
      <c r="C82" s="34" t="s">
        <v>306</v>
      </c>
      <c r="D82" s="28" t="s">
        <v>264</v>
      </c>
      <c r="E82" s="28" t="s">
        <v>307</v>
      </c>
      <c r="F82" s="28" t="s">
        <v>32</v>
      </c>
      <c r="G82" s="30">
        <v>30500</v>
      </c>
      <c r="H82" s="31" t="s">
        <v>308</v>
      </c>
      <c r="I82" s="28" t="s">
        <v>292</v>
      </c>
      <c r="J82" s="28" t="s">
        <v>34</v>
      </c>
    </row>
    <row r="83" spans="1:10" s="6" customFormat="1" ht="100.5" customHeight="1">
      <c r="A83" s="23">
        <v>5</v>
      </c>
      <c r="B83" s="28" t="s">
        <v>309</v>
      </c>
      <c r="C83" s="34" t="s">
        <v>310</v>
      </c>
      <c r="D83" s="28" t="s">
        <v>124</v>
      </c>
      <c r="E83" s="28" t="s">
        <v>311</v>
      </c>
      <c r="F83" s="28" t="s">
        <v>54</v>
      </c>
      <c r="G83" s="30">
        <v>45865</v>
      </c>
      <c r="H83" s="31" t="s">
        <v>312</v>
      </c>
      <c r="I83" s="28" t="s">
        <v>292</v>
      </c>
      <c r="J83" s="28" t="s">
        <v>21</v>
      </c>
    </row>
    <row r="84" spans="1:10" s="6" customFormat="1" ht="148.5" customHeight="1">
      <c r="A84" s="23">
        <v>6</v>
      </c>
      <c r="B84" s="28" t="s">
        <v>313</v>
      </c>
      <c r="C84" s="34" t="s">
        <v>314</v>
      </c>
      <c r="D84" s="28" t="s">
        <v>124</v>
      </c>
      <c r="E84" s="28" t="s">
        <v>315</v>
      </c>
      <c r="F84" s="28" t="s">
        <v>25</v>
      </c>
      <c r="G84" s="30">
        <v>100000</v>
      </c>
      <c r="H84" s="31" t="s">
        <v>316</v>
      </c>
      <c r="I84" s="28" t="s">
        <v>292</v>
      </c>
      <c r="J84" s="28" t="s">
        <v>21</v>
      </c>
    </row>
    <row r="85" spans="1:10" s="6" customFormat="1" ht="100.5" customHeight="1">
      <c r="A85" s="23">
        <v>7</v>
      </c>
      <c r="B85" s="28" t="s">
        <v>317</v>
      </c>
      <c r="C85" s="34" t="s">
        <v>318</v>
      </c>
      <c r="D85" s="28" t="s">
        <v>193</v>
      </c>
      <c r="E85" s="28" t="s">
        <v>319</v>
      </c>
      <c r="F85" s="28" t="s">
        <v>32</v>
      </c>
      <c r="G85" s="30">
        <v>41472</v>
      </c>
      <c r="H85" s="31" t="s">
        <v>320</v>
      </c>
      <c r="I85" s="28" t="s">
        <v>292</v>
      </c>
      <c r="J85" s="28" t="s">
        <v>34</v>
      </c>
    </row>
    <row r="86" spans="1:10" s="6" customFormat="1" ht="100.5" customHeight="1">
      <c r="A86" s="23">
        <v>8</v>
      </c>
      <c r="B86" s="28" t="s">
        <v>321</v>
      </c>
      <c r="C86" s="34" t="s">
        <v>322</v>
      </c>
      <c r="D86" s="28" t="s">
        <v>323</v>
      </c>
      <c r="E86" s="28" t="s">
        <v>324</v>
      </c>
      <c r="F86" s="28" t="s">
        <v>54</v>
      </c>
      <c r="G86" s="30">
        <v>72000</v>
      </c>
      <c r="H86" s="31" t="s">
        <v>325</v>
      </c>
      <c r="I86" s="28" t="s">
        <v>292</v>
      </c>
      <c r="J86" s="28" t="s">
        <v>21</v>
      </c>
    </row>
    <row r="87" spans="1:10" s="6" customFormat="1" ht="42" customHeight="1">
      <c r="A87" s="23"/>
      <c r="B87" s="32" t="s">
        <v>326</v>
      </c>
      <c r="C87" s="25">
        <f>COUNTA(A88:A100)</f>
        <v>13</v>
      </c>
      <c r="D87" s="32"/>
      <c r="E87" s="32"/>
      <c r="F87" s="32"/>
      <c r="G87" s="33">
        <f>SUM(G88:G100)</f>
        <v>423158.23</v>
      </c>
      <c r="H87" s="27"/>
      <c r="I87" s="28"/>
      <c r="J87" s="28"/>
    </row>
    <row r="88" spans="1:10" s="6" customFormat="1" ht="123.75" customHeight="1">
      <c r="A88" s="23">
        <v>1</v>
      </c>
      <c r="B88" s="28" t="s">
        <v>327</v>
      </c>
      <c r="C88" s="34" t="s">
        <v>328</v>
      </c>
      <c r="D88" s="28" t="s">
        <v>216</v>
      </c>
      <c r="E88" s="28" t="s">
        <v>329</v>
      </c>
      <c r="F88" s="28" t="s">
        <v>32</v>
      </c>
      <c r="G88" s="30">
        <v>20000</v>
      </c>
      <c r="H88" s="31" t="s">
        <v>330</v>
      </c>
      <c r="I88" s="28" t="s">
        <v>326</v>
      </c>
      <c r="J88" s="28" t="s">
        <v>34</v>
      </c>
    </row>
    <row r="89" spans="1:10" s="6" customFormat="1" ht="100.5" customHeight="1">
      <c r="A89" s="23">
        <v>2</v>
      </c>
      <c r="B89" s="28" t="s">
        <v>331</v>
      </c>
      <c r="C89" s="34" t="s">
        <v>332</v>
      </c>
      <c r="D89" s="28" t="s">
        <v>333</v>
      </c>
      <c r="E89" s="28" t="s">
        <v>334</v>
      </c>
      <c r="F89" s="28" t="s">
        <v>32</v>
      </c>
      <c r="G89" s="30">
        <v>10000</v>
      </c>
      <c r="H89" s="31" t="s">
        <v>335</v>
      </c>
      <c r="I89" s="28" t="s">
        <v>326</v>
      </c>
      <c r="J89" s="28" t="s">
        <v>34</v>
      </c>
    </row>
    <row r="90" spans="1:10" s="6" customFormat="1" ht="114.75" customHeight="1">
      <c r="A90" s="23">
        <v>3</v>
      </c>
      <c r="B90" s="28" t="s">
        <v>336</v>
      </c>
      <c r="C90" s="34" t="s">
        <v>337</v>
      </c>
      <c r="D90" s="28" t="s">
        <v>338</v>
      </c>
      <c r="E90" s="28" t="s">
        <v>339</v>
      </c>
      <c r="F90" s="28" t="s">
        <v>25</v>
      </c>
      <c r="G90" s="30">
        <v>56093</v>
      </c>
      <c r="H90" s="31" t="s">
        <v>340</v>
      </c>
      <c r="I90" s="28" t="s">
        <v>326</v>
      </c>
      <c r="J90" s="28" t="s">
        <v>21</v>
      </c>
    </row>
    <row r="91" spans="1:10" s="6" customFormat="1" ht="100.5" customHeight="1">
      <c r="A91" s="23">
        <v>4</v>
      </c>
      <c r="B91" s="28" t="s">
        <v>341</v>
      </c>
      <c r="C91" s="34" t="s">
        <v>342</v>
      </c>
      <c r="D91" s="28" t="s">
        <v>216</v>
      </c>
      <c r="E91" s="28" t="s">
        <v>343</v>
      </c>
      <c r="F91" s="28" t="s">
        <v>32</v>
      </c>
      <c r="G91" s="30">
        <v>27500</v>
      </c>
      <c r="H91" s="31" t="s">
        <v>344</v>
      </c>
      <c r="I91" s="28" t="s">
        <v>326</v>
      </c>
      <c r="J91" s="28" t="s">
        <v>34</v>
      </c>
    </row>
    <row r="92" spans="1:10" s="6" customFormat="1" ht="100.5" customHeight="1">
      <c r="A92" s="23">
        <v>5</v>
      </c>
      <c r="B92" s="28" t="s">
        <v>345</v>
      </c>
      <c r="C92" s="34" t="s">
        <v>346</v>
      </c>
      <c r="D92" s="28" t="s">
        <v>216</v>
      </c>
      <c r="E92" s="28" t="s">
        <v>347</v>
      </c>
      <c r="F92" s="28" t="s">
        <v>39</v>
      </c>
      <c r="G92" s="30">
        <v>35000</v>
      </c>
      <c r="H92" s="31" t="s">
        <v>348</v>
      </c>
      <c r="I92" s="28" t="s">
        <v>326</v>
      </c>
      <c r="J92" s="28" t="s">
        <v>21</v>
      </c>
    </row>
    <row r="93" spans="1:10" s="6" customFormat="1" ht="100.5" customHeight="1">
      <c r="A93" s="23">
        <v>6</v>
      </c>
      <c r="B93" s="28" t="s">
        <v>349</v>
      </c>
      <c r="C93" s="34" t="s">
        <v>350</v>
      </c>
      <c r="D93" s="28" t="s">
        <v>72</v>
      </c>
      <c r="E93" s="28" t="s">
        <v>351</v>
      </c>
      <c r="F93" s="28" t="s">
        <v>39</v>
      </c>
      <c r="G93" s="30">
        <v>11000</v>
      </c>
      <c r="H93" s="31" t="s">
        <v>352</v>
      </c>
      <c r="I93" s="28" t="s">
        <v>326</v>
      </c>
      <c r="J93" s="28" t="s">
        <v>21</v>
      </c>
    </row>
    <row r="94" spans="1:10" s="6" customFormat="1" ht="100.5" customHeight="1">
      <c r="A94" s="23">
        <v>7</v>
      </c>
      <c r="B94" s="28" t="s">
        <v>353</v>
      </c>
      <c r="C94" s="34" t="s">
        <v>354</v>
      </c>
      <c r="D94" s="28" t="s">
        <v>355</v>
      </c>
      <c r="E94" s="28" t="s">
        <v>356</v>
      </c>
      <c r="F94" s="28" t="s">
        <v>32</v>
      </c>
      <c r="G94" s="30">
        <v>18964.23</v>
      </c>
      <c r="H94" s="31" t="s">
        <v>357</v>
      </c>
      <c r="I94" s="28" t="s">
        <v>326</v>
      </c>
      <c r="J94" s="28" t="s">
        <v>34</v>
      </c>
    </row>
    <row r="95" spans="1:10" s="6" customFormat="1" ht="100.5" customHeight="1">
      <c r="A95" s="23">
        <v>8</v>
      </c>
      <c r="B95" s="28" t="s">
        <v>358</v>
      </c>
      <c r="C95" s="34" t="s">
        <v>359</v>
      </c>
      <c r="D95" s="28" t="s">
        <v>154</v>
      </c>
      <c r="E95" s="28" t="s">
        <v>360</v>
      </c>
      <c r="F95" s="28" t="s">
        <v>39</v>
      </c>
      <c r="G95" s="30">
        <v>37240</v>
      </c>
      <c r="H95" s="31" t="s">
        <v>361</v>
      </c>
      <c r="I95" s="28" t="s">
        <v>326</v>
      </c>
      <c r="J95" s="28" t="s">
        <v>21</v>
      </c>
    </row>
    <row r="96" spans="1:10" s="6" customFormat="1" ht="100.5" customHeight="1">
      <c r="A96" s="23">
        <v>9</v>
      </c>
      <c r="B96" s="28" t="s">
        <v>362</v>
      </c>
      <c r="C96" s="34" t="s">
        <v>363</v>
      </c>
      <c r="D96" s="28" t="s">
        <v>124</v>
      </c>
      <c r="E96" s="28" t="s">
        <v>364</v>
      </c>
      <c r="F96" s="28" t="s">
        <v>39</v>
      </c>
      <c r="G96" s="30">
        <v>26569</v>
      </c>
      <c r="H96" s="31" t="s">
        <v>361</v>
      </c>
      <c r="I96" s="28" t="s">
        <v>326</v>
      </c>
      <c r="J96" s="28" t="s">
        <v>21</v>
      </c>
    </row>
    <row r="97" spans="1:10" s="6" customFormat="1" ht="100.5" customHeight="1">
      <c r="A97" s="23">
        <v>10</v>
      </c>
      <c r="B97" s="28" t="s">
        <v>365</v>
      </c>
      <c r="C97" s="34" t="s">
        <v>366</v>
      </c>
      <c r="D97" s="28" t="s">
        <v>188</v>
      </c>
      <c r="E97" s="28" t="s">
        <v>367</v>
      </c>
      <c r="F97" s="28" t="s">
        <v>25</v>
      </c>
      <c r="G97" s="30">
        <v>93000</v>
      </c>
      <c r="H97" s="31" t="s">
        <v>368</v>
      </c>
      <c r="I97" s="28" t="s">
        <v>326</v>
      </c>
      <c r="J97" s="28" t="s">
        <v>21</v>
      </c>
    </row>
    <row r="98" spans="1:10" s="6" customFormat="1" ht="129" customHeight="1">
      <c r="A98" s="23">
        <v>11</v>
      </c>
      <c r="B98" s="28" t="s">
        <v>369</v>
      </c>
      <c r="C98" s="34" t="s">
        <v>370</v>
      </c>
      <c r="D98" s="28" t="s">
        <v>193</v>
      </c>
      <c r="E98" s="28" t="s">
        <v>371</v>
      </c>
      <c r="F98" s="28" t="s">
        <v>25</v>
      </c>
      <c r="G98" s="30">
        <v>31540</v>
      </c>
      <c r="H98" s="31" t="s">
        <v>372</v>
      </c>
      <c r="I98" s="28" t="s">
        <v>326</v>
      </c>
      <c r="J98" s="28" t="s">
        <v>21</v>
      </c>
    </row>
    <row r="99" spans="1:10" s="9" customFormat="1" ht="129" customHeight="1">
      <c r="A99" s="23">
        <v>12</v>
      </c>
      <c r="B99" s="28" t="s">
        <v>373</v>
      </c>
      <c r="C99" s="34" t="s">
        <v>374</v>
      </c>
      <c r="D99" s="28" t="s">
        <v>154</v>
      </c>
      <c r="E99" s="28" t="s">
        <v>375</v>
      </c>
      <c r="F99" s="28" t="s">
        <v>376</v>
      </c>
      <c r="G99" s="30">
        <v>13594</v>
      </c>
      <c r="H99" s="38" t="s">
        <v>377</v>
      </c>
      <c r="I99" s="31" t="s">
        <v>326</v>
      </c>
      <c r="J99" s="28" t="s">
        <v>34</v>
      </c>
    </row>
    <row r="100" spans="1:10" s="6" customFormat="1" ht="100.5" customHeight="1">
      <c r="A100" s="23">
        <v>13</v>
      </c>
      <c r="B100" s="28" t="s">
        <v>378</v>
      </c>
      <c r="C100" s="34" t="s">
        <v>379</v>
      </c>
      <c r="D100" s="28" t="s">
        <v>193</v>
      </c>
      <c r="E100" s="28" t="s">
        <v>380</v>
      </c>
      <c r="F100" s="28" t="s">
        <v>25</v>
      </c>
      <c r="G100" s="30">
        <v>42658</v>
      </c>
      <c r="H100" s="31" t="s">
        <v>381</v>
      </c>
      <c r="I100" s="28" t="s">
        <v>326</v>
      </c>
      <c r="J100" s="28" t="s">
        <v>21</v>
      </c>
    </row>
    <row r="101" spans="1:10" s="6" customFormat="1" ht="42" customHeight="1">
      <c r="A101" s="23"/>
      <c r="B101" s="32" t="s">
        <v>382</v>
      </c>
      <c r="C101" s="25">
        <f>COUNTA(A102:A109)</f>
        <v>8</v>
      </c>
      <c r="D101" s="32"/>
      <c r="E101" s="32"/>
      <c r="F101" s="32"/>
      <c r="G101" s="33">
        <f>SUM(G102:G109)</f>
        <v>328745</v>
      </c>
      <c r="H101" s="27"/>
      <c r="I101" s="28"/>
      <c r="J101" s="28"/>
    </row>
    <row r="102" spans="1:10" s="6" customFormat="1" ht="100.5" customHeight="1">
      <c r="A102" s="23">
        <v>1</v>
      </c>
      <c r="B102" s="28" t="s">
        <v>383</v>
      </c>
      <c r="C102" s="34" t="s">
        <v>384</v>
      </c>
      <c r="D102" s="28" t="s">
        <v>135</v>
      </c>
      <c r="E102" s="28" t="s">
        <v>385</v>
      </c>
      <c r="F102" s="28" t="s">
        <v>25</v>
      </c>
      <c r="G102" s="30">
        <v>103857</v>
      </c>
      <c r="H102" s="31" t="s">
        <v>386</v>
      </c>
      <c r="I102" s="28" t="s">
        <v>382</v>
      </c>
      <c r="J102" s="28" t="s">
        <v>21</v>
      </c>
    </row>
    <row r="103" spans="1:10" s="6" customFormat="1" ht="100.5" customHeight="1">
      <c r="A103" s="23">
        <v>2</v>
      </c>
      <c r="B103" s="28" t="s">
        <v>387</v>
      </c>
      <c r="C103" s="34" t="s">
        <v>388</v>
      </c>
      <c r="D103" s="28" t="s">
        <v>135</v>
      </c>
      <c r="E103" s="28" t="s">
        <v>389</v>
      </c>
      <c r="F103" s="28" t="s">
        <v>25</v>
      </c>
      <c r="G103" s="30">
        <v>22796</v>
      </c>
      <c r="H103" s="31" t="s">
        <v>386</v>
      </c>
      <c r="I103" s="28" t="s">
        <v>382</v>
      </c>
      <c r="J103" s="28" t="s">
        <v>47</v>
      </c>
    </row>
    <row r="104" spans="1:10" s="6" customFormat="1" ht="100.5" customHeight="1">
      <c r="A104" s="23">
        <v>3</v>
      </c>
      <c r="B104" s="28" t="s">
        <v>390</v>
      </c>
      <c r="C104" s="34" t="s">
        <v>391</v>
      </c>
      <c r="D104" s="28" t="s">
        <v>226</v>
      </c>
      <c r="E104" s="28" t="s">
        <v>392</v>
      </c>
      <c r="F104" s="28" t="s">
        <v>25</v>
      </c>
      <c r="G104" s="30">
        <v>53300</v>
      </c>
      <c r="H104" s="31" t="s">
        <v>393</v>
      </c>
      <c r="I104" s="28" t="s">
        <v>382</v>
      </c>
      <c r="J104" s="28" t="s">
        <v>21</v>
      </c>
    </row>
    <row r="105" spans="1:10" s="6" customFormat="1" ht="100.5" customHeight="1">
      <c r="A105" s="23">
        <v>4</v>
      </c>
      <c r="B105" s="28" t="s">
        <v>394</v>
      </c>
      <c r="C105" s="34" t="s">
        <v>395</v>
      </c>
      <c r="D105" s="28" t="s">
        <v>109</v>
      </c>
      <c r="E105" s="28" t="s">
        <v>396</v>
      </c>
      <c r="F105" s="28" t="s">
        <v>25</v>
      </c>
      <c r="G105" s="30">
        <v>21749</v>
      </c>
      <c r="H105" s="31" t="s">
        <v>397</v>
      </c>
      <c r="I105" s="28" t="s">
        <v>382</v>
      </c>
      <c r="J105" s="28" t="s">
        <v>21</v>
      </c>
    </row>
    <row r="106" spans="1:10" s="6" customFormat="1" ht="100.5" customHeight="1">
      <c r="A106" s="23">
        <v>5</v>
      </c>
      <c r="B106" s="28" t="s">
        <v>398</v>
      </c>
      <c r="C106" s="34" t="s">
        <v>399</v>
      </c>
      <c r="D106" s="28" t="s">
        <v>154</v>
      </c>
      <c r="E106" s="28" t="s">
        <v>400</v>
      </c>
      <c r="F106" s="28" t="s">
        <v>39</v>
      </c>
      <c r="G106" s="30">
        <v>23290</v>
      </c>
      <c r="H106" s="31" t="s">
        <v>386</v>
      </c>
      <c r="I106" s="28" t="s">
        <v>382</v>
      </c>
      <c r="J106" s="28" t="s">
        <v>21</v>
      </c>
    </row>
    <row r="107" spans="1:10" s="6" customFormat="1" ht="100.5" customHeight="1">
      <c r="A107" s="23">
        <v>6</v>
      </c>
      <c r="B107" s="28" t="s">
        <v>401</v>
      </c>
      <c r="C107" s="34" t="s">
        <v>402</v>
      </c>
      <c r="D107" s="28" t="s">
        <v>154</v>
      </c>
      <c r="E107" s="28" t="s">
        <v>403</v>
      </c>
      <c r="F107" s="28" t="s">
        <v>39</v>
      </c>
      <c r="G107" s="30">
        <v>37740</v>
      </c>
      <c r="H107" s="31" t="s">
        <v>386</v>
      </c>
      <c r="I107" s="28" t="s">
        <v>382</v>
      </c>
      <c r="J107" s="28" t="s">
        <v>21</v>
      </c>
    </row>
    <row r="108" spans="1:10" s="6" customFormat="1" ht="100.5" customHeight="1">
      <c r="A108" s="23">
        <v>7</v>
      </c>
      <c r="B108" s="28" t="s">
        <v>404</v>
      </c>
      <c r="C108" s="34" t="s">
        <v>405</v>
      </c>
      <c r="D108" s="28" t="s">
        <v>406</v>
      </c>
      <c r="E108" s="28" t="s">
        <v>407</v>
      </c>
      <c r="F108" s="28" t="s">
        <v>25</v>
      </c>
      <c r="G108" s="30">
        <v>40000</v>
      </c>
      <c r="H108" s="31" t="s">
        <v>408</v>
      </c>
      <c r="I108" s="28" t="s">
        <v>382</v>
      </c>
      <c r="J108" s="28" t="s">
        <v>21</v>
      </c>
    </row>
    <row r="109" spans="1:10" s="6" customFormat="1" ht="100.5" customHeight="1">
      <c r="A109" s="23">
        <v>8</v>
      </c>
      <c r="B109" s="28" t="s">
        <v>409</v>
      </c>
      <c r="C109" s="34" t="s">
        <v>410</v>
      </c>
      <c r="D109" s="28" t="s">
        <v>91</v>
      </c>
      <c r="E109" s="28" t="s">
        <v>411</v>
      </c>
      <c r="F109" s="28" t="s">
        <v>32</v>
      </c>
      <c r="G109" s="30">
        <v>26013</v>
      </c>
      <c r="H109" s="31" t="s">
        <v>412</v>
      </c>
      <c r="I109" s="28" t="s">
        <v>382</v>
      </c>
      <c r="J109" s="28" t="s">
        <v>34</v>
      </c>
    </row>
    <row r="110" spans="1:10" s="6" customFormat="1" ht="42" customHeight="1">
      <c r="A110" s="23"/>
      <c r="B110" s="32" t="s">
        <v>413</v>
      </c>
      <c r="C110" s="25">
        <f>COUNTA(A111:A112)</f>
        <v>2</v>
      </c>
      <c r="D110" s="32"/>
      <c r="E110" s="32"/>
      <c r="F110" s="32"/>
      <c r="G110" s="33">
        <f>SUM(G111:G112)</f>
        <v>118473</v>
      </c>
      <c r="H110" s="27"/>
      <c r="I110" s="28"/>
      <c r="J110" s="28"/>
    </row>
    <row r="111" spans="1:10" s="6" customFormat="1" ht="100.5" customHeight="1">
      <c r="A111" s="23">
        <v>1</v>
      </c>
      <c r="B111" s="28" t="s">
        <v>414</v>
      </c>
      <c r="C111" s="34" t="s">
        <v>415</v>
      </c>
      <c r="D111" s="28" t="s">
        <v>333</v>
      </c>
      <c r="E111" s="28" t="s">
        <v>416</v>
      </c>
      <c r="F111" s="28" t="s">
        <v>39</v>
      </c>
      <c r="G111" s="30">
        <v>14380</v>
      </c>
      <c r="H111" s="31" t="s">
        <v>417</v>
      </c>
      <c r="I111" s="28" t="s">
        <v>413</v>
      </c>
      <c r="J111" s="28" t="s">
        <v>21</v>
      </c>
    </row>
    <row r="112" spans="1:10" s="6" customFormat="1" ht="100.5" customHeight="1">
      <c r="A112" s="23">
        <v>2</v>
      </c>
      <c r="B112" s="28" t="s">
        <v>418</v>
      </c>
      <c r="C112" s="34" t="s">
        <v>419</v>
      </c>
      <c r="D112" s="28" t="s">
        <v>154</v>
      </c>
      <c r="E112" s="28" t="s">
        <v>420</v>
      </c>
      <c r="F112" s="28" t="s">
        <v>25</v>
      </c>
      <c r="G112" s="30">
        <v>104093</v>
      </c>
      <c r="H112" s="31" t="s">
        <v>421</v>
      </c>
      <c r="I112" s="28" t="s">
        <v>413</v>
      </c>
      <c r="J112" s="28" t="s">
        <v>21</v>
      </c>
    </row>
    <row r="113" spans="1:10" s="6" customFormat="1" ht="42" customHeight="1">
      <c r="A113" s="23"/>
      <c r="B113" s="32" t="s">
        <v>422</v>
      </c>
      <c r="C113" s="25">
        <f>COUNTA(A114:A119)</f>
        <v>6</v>
      </c>
      <c r="D113" s="32"/>
      <c r="E113" s="32"/>
      <c r="F113" s="32"/>
      <c r="G113" s="33">
        <f>SUM(G114:G119)</f>
        <v>241168.22999999998</v>
      </c>
      <c r="H113" s="27"/>
      <c r="I113" s="28"/>
      <c r="J113" s="28"/>
    </row>
    <row r="114" spans="1:10" s="6" customFormat="1" ht="100.5" customHeight="1">
      <c r="A114" s="23">
        <v>1</v>
      </c>
      <c r="B114" s="28" t="s">
        <v>423</v>
      </c>
      <c r="C114" s="34" t="s">
        <v>424</v>
      </c>
      <c r="D114" s="28" t="s">
        <v>135</v>
      </c>
      <c r="E114" s="28" t="s">
        <v>425</v>
      </c>
      <c r="F114" s="28" t="s">
        <v>213</v>
      </c>
      <c r="G114" s="30">
        <v>47058</v>
      </c>
      <c r="H114" s="31" t="s">
        <v>426</v>
      </c>
      <c r="I114" s="28" t="s">
        <v>422</v>
      </c>
      <c r="J114" s="28" t="s">
        <v>21</v>
      </c>
    </row>
    <row r="115" spans="1:10" s="6" customFormat="1" ht="100.5" customHeight="1">
      <c r="A115" s="23">
        <v>2</v>
      </c>
      <c r="B115" s="28" t="s">
        <v>427</v>
      </c>
      <c r="C115" s="34" t="s">
        <v>428</v>
      </c>
      <c r="D115" s="28" t="s">
        <v>429</v>
      </c>
      <c r="E115" s="28" t="s">
        <v>430</v>
      </c>
      <c r="F115" s="28" t="s">
        <v>431</v>
      </c>
      <c r="G115" s="30">
        <v>30000</v>
      </c>
      <c r="H115" s="31" t="s">
        <v>432</v>
      </c>
      <c r="I115" s="28" t="s">
        <v>422</v>
      </c>
      <c r="J115" s="28" t="s">
        <v>21</v>
      </c>
    </row>
    <row r="116" spans="1:10" s="6" customFormat="1" ht="100.5" customHeight="1">
      <c r="A116" s="23">
        <v>3</v>
      </c>
      <c r="B116" s="28" t="s">
        <v>433</v>
      </c>
      <c r="C116" s="34" t="s">
        <v>434</v>
      </c>
      <c r="D116" s="28" t="s">
        <v>154</v>
      </c>
      <c r="E116" s="28" t="s">
        <v>435</v>
      </c>
      <c r="F116" s="28" t="s">
        <v>25</v>
      </c>
      <c r="G116" s="30">
        <v>15000</v>
      </c>
      <c r="H116" s="31" t="s">
        <v>436</v>
      </c>
      <c r="I116" s="28" t="s">
        <v>422</v>
      </c>
      <c r="J116" s="28" t="s">
        <v>21</v>
      </c>
    </row>
    <row r="117" spans="1:10" s="6" customFormat="1" ht="100.5" customHeight="1">
      <c r="A117" s="23">
        <v>4</v>
      </c>
      <c r="B117" s="28" t="s">
        <v>437</v>
      </c>
      <c r="C117" s="34" t="s">
        <v>438</v>
      </c>
      <c r="D117" s="28" t="s">
        <v>179</v>
      </c>
      <c r="E117" s="28" t="s">
        <v>439</v>
      </c>
      <c r="F117" s="28" t="s">
        <v>25</v>
      </c>
      <c r="G117" s="30">
        <v>12670.23</v>
      </c>
      <c r="H117" s="31" t="s">
        <v>440</v>
      </c>
      <c r="I117" s="28" t="s">
        <v>422</v>
      </c>
      <c r="J117" s="28" t="s">
        <v>21</v>
      </c>
    </row>
    <row r="118" spans="1:10" s="6" customFormat="1" ht="100.5" customHeight="1">
      <c r="A118" s="23">
        <v>5</v>
      </c>
      <c r="B118" s="28" t="s">
        <v>441</v>
      </c>
      <c r="C118" s="34" t="s">
        <v>442</v>
      </c>
      <c r="D118" s="28" t="s">
        <v>193</v>
      </c>
      <c r="E118" s="28" t="s">
        <v>443</v>
      </c>
      <c r="F118" s="28" t="s">
        <v>25</v>
      </c>
      <c r="G118" s="30">
        <v>91440</v>
      </c>
      <c r="H118" s="31" t="s">
        <v>444</v>
      </c>
      <c r="I118" s="28" t="s">
        <v>422</v>
      </c>
      <c r="J118" s="28" t="s">
        <v>21</v>
      </c>
    </row>
    <row r="119" spans="1:10" s="6" customFormat="1" ht="100.5" customHeight="1">
      <c r="A119" s="23">
        <v>6</v>
      </c>
      <c r="B119" s="28" t="s">
        <v>445</v>
      </c>
      <c r="C119" s="34" t="s">
        <v>446</v>
      </c>
      <c r="D119" s="28" t="s">
        <v>447</v>
      </c>
      <c r="E119" s="28" t="s">
        <v>448</v>
      </c>
      <c r="F119" s="28" t="s">
        <v>25</v>
      </c>
      <c r="G119" s="30">
        <v>45000</v>
      </c>
      <c r="H119" s="31" t="s">
        <v>449</v>
      </c>
      <c r="I119" s="28" t="s">
        <v>422</v>
      </c>
      <c r="J119" s="28" t="s">
        <v>21</v>
      </c>
    </row>
    <row r="120" spans="1:10" s="6" customFormat="1" ht="42" customHeight="1">
      <c r="A120" s="23"/>
      <c r="B120" s="32" t="s">
        <v>450</v>
      </c>
      <c r="C120" s="25">
        <f>COUNTA(A121:A130)</f>
        <v>10</v>
      </c>
      <c r="D120" s="32"/>
      <c r="E120" s="32"/>
      <c r="F120" s="32"/>
      <c r="G120" s="33">
        <f>SUM(G121:G130)</f>
        <v>429366</v>
      </c>
      <c r="H120" s="27"/>
      <c r="I120" s="28"/>
      <c r="J120" s="28"/>
    </row>
    <row r="121" spans="1:10" s="6" customFormat="1" ht="100.5" customHeight="1">
      <c r="A121" s="23">
        <v>1</v>
      </c>
      <c r="B121" s="28" t="s">
        <v>451</v>
      </c>
      <c r="C121" s="34" t="s">
        <v>452</v>
      </c>
      <c r="D121" s="28" t="s">
        <v>453</v>
      </c>
      <c r="E121" s="28" t="s">
        <v>454</v>
      </c>
      <c r="F121" s="28" t="s">
        <v>54</v>
      </c>
      <c r="G121" s="30">
        <v>53000</v>
      </c>
      <c r="H121" s="31" t="s">
        <v>455</v>
      </c>
      <c r="I121" s="28" t="s">
        <v>450</v>
      </c>
      <c r="J121" s="28" t="s">
        <v>47</v>
      </c>
    </row>
    <row r="122" spans="1:10" s="6" customFormat="1" ht="100.5" customHeight="1">
      <c r="A122" s="23">
        <v>2</v>
      </c>
      <c r="B122" s="28" t="s">
        <v>456</v>
      </c>
      <c r="C122" s="34" t="s">
        <v>457</v>
      </c>
      <c r="D122" s="28" t="s">
        <v>429</v>
      </c>
      <c r="E122" s="28" t="s">
        <v>458</v>
      </c>
      <c r="F122" s="28" t="s">
        <v>32</v>
      </c>
      <c r="G122" s="30">
        <v>10500</v>
      </c>
      <c r="H122" s="31" t="s">
        <v>459</v>
      </c>
      <c r="I122" s="28" t="s">
        <v>450</v>
      </c>
      <c r="J122" s="28" t="s">
        <v>34</v>
      </c>
    </row>
    <row r="123" spans="1:10" s="6" customFormat="1" ht="100.5" customHeight="1">
      <c r="A123" s="23">
        <v>3</v>
      </c>
      <c r="B123" s="28" t="s">
        <v>460</v>
      </c>
      <c r="C123" s="34" t="s">
        <v>461</v>
      </c>
      <c r="D123" s="28" t="s">
        <v>72</v>
      </c>
      <c r="E123" s="28" t="s">
        <v>462</v>
      </c>
      <c r="F123" s="28" t="s">
        <v>39</v>
      </c>
      <c r="G123" s="30">
        <v>50000</v>
      </c>
      <c r="H123" s="31" t="s">
        <v>463</v>
      </c>
      <c r="I123" s="28" t="s">
        <v>450</v>
      </c>
      <c r="J123" s="28" t="s">
        <v>21</v>
      </c>
    </row>
    <row r="124" spans="1:10" s="6" customFormat="1" ht="100.5" customHeight="1">
      <c r="A124" s="23">
        <v>4</v>
      </c>
      <c r="B124" s="28" t="s">
        <v>464</v>
      </c>
      <c r="C124" s="34" t="s">
        <v>465</v>
      </c>
      <c r="D124" s="28" t="s">
        <v>109</v>
      </c>
      <c r="E124" s="28" t="s">
        <v>466</v>
      </c>
      <c r="F124" s="28" t="s">
        <v>39</v>
      </c>
      <c r="G124" s="30">
        <v>43000</v>
      </c>
      <c r="H124" s="31" t="s">
        <v>467</v>
      </c>
      <c r="I124" s="28" t="s">
        <v>450</v>
      </c>
      <c r="J124" s="28" t="s">
        <v>21</v>
      </c>
    </row>
    <row r="125" spans="1:10" s="6" customFormat="1" ht="100.5" customHeight="1">
      <c r="A125" s="23">
        <v>5</v>
      </c>
      <c r="B125" s="28" t="s">
        <v>468</v>
      </c>
      <c r="C125" s="34" t="s">
        <v>469</v>
      </c>
      <c r="D125" s="28" t="s">
        <v>154</v>
      </c>
      <c r="E125" s="28" t="s">
        <v>470</v>
      </c>
      <c r="F125" s="28" t="s">
        <v>32</v>
      </c>
      <c r="G125" s="30">
        <v>12700</v>
      </c>
      <c r="H125" s="31" t="s">
        <v>471</v>
      </c>
      <c r="I125" s="28" t="s">
        <v>450</v>
      </c>
      <c r="J125" s="28" t="s">
        <v>34</v>
      </c>
    </row>
    <row r="126" spans="1:10" s="6" customFormat="1" ht="100.5" customHeight="1">
      <c r="A126" s="23">
        <v>6</v>
      </c>
      <c r="B126" s="28" t="s">
        <v>472</v>
      </c>
      <c r="C126" s="34" t="s">
        <v>473</v>
      </c>
      <c r="D126" s="28" t="s">
        <v>154</v>
      </c>
      <c r="E126" s="28" t="s">
        <v>474</v>
      </c>
      <c r="F126" s="28" t="s">
        <v>39</v>
      </c>
      <c r="G126" s="30">
        <v>65362</v>
      </c>
      <c r="H126" s="31" t="s">
        <v>475</v>
      </c>
      <c r="I126" s="28" t="s">
        <v>450</v>
      </c>
      <c r="J126" s="28" t="s">
        <v>21</v>
      </c>
    </row>
    <row r="127" spans="1:10" s="6" customFormat="1" ht="100.5" customHeight="1">
      <c r="A127" s="23">
        <v>7</v>
      </c>
      <c r="B127" s="28" t="s">
        <v>476</v>
      </c>
      <c r="C127" s="34" t="s">
        <v>477</v>
      </c>
      <c r="D127" s="28" t="s">
        <v>154</v>
      </c>
      <c r="E127" s="28" t="s">
        <v>478</v>
      </c>
      <c r="F127" s="28" t="s">
        <v>25</v>
      </c>
      <c r="G127" s="30">
        <v>35991</v>
      </c>
      <c r="H127" s="31" t="s">
        <v>479</v>
      </c>
      <c r="I127" s="28" t="s">
        <v>450</v>
      </c>
      <c r="J127" s="28" t="s">
        <v>21</v>
      </c>
    </row>
    <row r="128" spans="1:10" s="6" customFormat="1" ht="100.5" customHeight="1">
      <c r="A128" s="23">
        <v>8</v>
      </c>
      <c r="B128" s="28" t="s">
        <v>480</v>
      </c>
      <c r="C128" s="34" t="s">
        <v>481</v>
      </c>
      <c r="D128" s="28" t="s">
        <v>154</v>
      </c>
      <c r="E128" s="28" t="s">
        <v>482</v>
      </c>
      <c r="F128" s="28" t="s">
        <v>25</v>
      </c>
      <c r="G128" s="30">
        <v>28683</v>
      </c>
      <c r="H128" s="31" t="s">
        <v>483</v>
      </c>
      <c r="I128" s="28" t="s">
        <v>450</v>
      </c>
      <c r="J128" s="28" t="s">
        <v>21</v>
      </c>
    </row>
    <row r="129" spans="1:10" s="6" customFormat="1" ht="100.5" customHeight="1">
      <c r="A129" s="23">
        <v>9</v>
      </c>
      <c r="B129" s="28" t="s">
        <v>484</v>
      </c>
      <c r="C129" s="34" t="s">
        <v>485</v>
      </c>
      <c r="D129" s="28" t="s">
        <v>486</v>
      </c>
      <c r="E129" s="28" t="s">
        <v>487</v>
      </c>
      <c r="F129" s="28" t="s">
        <v>32</v>
      </c>
      <c r="G129" s="30">
        <v>50000</v>
      </c>
      <c r="H129" s="31" t="s">
        <v>488</v>
      </c>
      <c r="I129" s="28" t="s">
        <v>450</v>
      </c>
      <c r="J129" s="28" t="s">
        <v>34</v>
      </c>
    </row>
    <row r="130" spans="1:10" s="6" customFormat="1" ht="100.5" customHeight="1">
      <c r="A130" s="23">
        <v>10</v>
      </c>
      <c r="B130" s="28" t="s">
        <v>489</v>
      </c>
      <c r="C130" s="34" t="s">
        <v>490</v>
      </c>
      <c r="D130" s="28" t="s">
        <v>491</v>
      </c>
      <c r="E130" s="28" t="s">
        <v>492</v>
      </c>
      <c r="F130" s="28" t="s">
        <v>39</v>
      </c>
      <c r="G130" s="30">
        <v>80130</v>
      </c>
      <c r="H130" s="31" t="s">
        <v>493</v>
      </c>
      <c r="I130" s="28" t="s">
        <v>450</v>
      </c>
      <c r="J130" s="28" t="s">
        <v>21</v>
      </c>
    </row>
    <row r="131" spans="1:10" s="6" customFormat="1" ht="42" customHeight="1">
      <c r="A131" s="23"/>
      <c r="B131" s="32" t="s">
        <v>494</v>
      </c>
      <c r="C131" s="25">
        <f>COUNTA(A132:A147)</f>
        <v>16</v>
      </c>
      <c r="D131" s="32"/>
      <c r="E131" s="32"/>
      <c r="F131" s="32"/>
      <c r="G131" s="33">
        <f>SUM(G132:G147)</f>
        <v>1054597.7</v>
      </c>
      <c r="H131" s="27"/>
      <c r="I131" s="28"/>
      <c r="J131" s="28"/>
    </row>
    <row r="132" spans="1:10" s="6" customFormat="1" ht="100.5" customHeight="1">
      <c r="A132" s="23">
        <v>1</v>
      </c>
      <c r="B132" s="28" t="s">
        <v>495</v>
      </c>
      <c r="C132" s="34" t="s">
        <v>496</v>
      </c>
      <c r="D132" s="28" t="s">
        <v>216</v>
      </c>
      <c r="E132" s="28" t="s">
        <v>497</v>
      </c>
      <c r="F132" s="28" t="s">
        <v>25</v>
      </c>
      <c r="G132" s="30">
        <v>21866</v>
      </c>
      <c r="H132" s="31" t="s">
        <v>498</v>
      </c>
      <c r="I132" s="28" t="s">
        <v>494</v>
      </c>
      <c r="J132" s="28" t="s">
        <v>21</v>
      </c>
    </row>
    <row r="133" spans="1:10" s="6" customFormat="1" ht="100.5" customHeight="1">
      <c r="A133" s="23">
        <v>2</v>
      </c>
      <c r="B133" s="28" t="s">
        <v>499</v>
      </c>
      <c r="C133" s="34" t="s">
        <v>500</v>
      </c>
      <c r="D133" s="28" t="s">
        <v>216</v>
      </c>
      <c r="E133" s="28" t="s">
        <v>501</v>
      </c>
      <c r="F133" s="28" t="s">
        <v>213</v>
      </c>
      <c r="G133" s="30">
        <v>130800</v>
      </c>
      <c r="H133" s="31" t="s">
        <v>502</v>
      </c>
      <c r="I133" s="28" t="s">
        <v>494</v>
      </c>
      <c r="J133" s="28" t="s">
        <v>21</v>
      </c>
    </row>
    <row r="134" spans="1:10" s="6" customFormat="1" ht="100.5" customHeight="1">
      <c r="A134" s="23">
        <v>3</v>
      </c>
      <c r="B134" s="28" t="s">
        <v>503</v>
      </c>
      <c r="C134" s="34" t="s">
        <v>504</v>
      </c>
      <c r="D134" s="28" t="s">
        <v>226</v>
      </c>
      <c r="E134" s="28" t="s">
        <v>505</v>
      </c>
      <c r="F134" s="28" t="s">
        <v>39</v>
      </c>
      <c r="G134" s="30">
        <v>65809</v>
      </c>
      <c r="H134" s="31" t="s">
        <v>506</v>
      </c>
      <c r="I134" s="28" t="s">
        <v>494</v>
      </c>
      <c r="J134" s="28" t="s">
        <v>21</v>
      </c>
    </row>
    <row r="135" spans="1:10" s="6" customFormat="1" ht="100.5" customHeight="1">
      <c r="A135" s="23">
        <v>4</v>
      </c>
      <c r="B135" s="28" t="s">
        <v>507</v>
      </c>
      <c r="C135" s="34" t="s">
        <v>508</v>
      </c>
      <c r="D135" s="28" t="s">
        <v>509</v>
      </c>
      <c r="E135" s="28" t="s">
        <v>510</v>
      </c>
      <c r="F135" s="28" t="s">
        <v>78</v>
      </c>
      <c r="G135" s="30">
        <v>53000</v>
      </c>
      <c r="H135" s="31" t="s">
        <v>511</v>
      </c>
      <c r="I135" s="28" t="s">
        <v>494</v>
      </c>
      <c r="J135" s="28" t="s">
        <v>21</v>
      </c>
    </row>
    <row r="136" spans="1:10" s="6" customFormat="1" ht="100.5" customHeight="1">
      <c r="A136" s="23">
        <v>5</v>
      </c>
      <c r="B136" s="28" t="s">
        <v>512</v>
      </c>
      <c r="C136" s="34" t="s">
        <v>513</v>
      </c>
      <c r="D136" s="28" t="s">
        <v>72</v>
      </c>
      <c r="E136" s="28" t="s">
        <v>514</v>
      </c>
      <c r="F136" s="28" t="s">
        <v>54</v>
      </c>
      <c r="G136" s="30">
        <v>53052</v>
      </c>
      <c r="H136" s="31" t="s">
        <v>515</v>
      </c>
      <c r="I136" s="28" t="s">
        <v>494</v>
      </c>
      <c r="J136" s="28" t="s">
        <v>21</v>
      </c>
    </row>
    <row r="137" spans="1:10" s="6" customFormat="1" ht="100.5" customHeight="1">
      <c r="A137" s="23">
        <v>6</v>
      </c>
      <c r="B137" s="28" t="s">
        <v>516</v>
      </c>
      <c r="C137" s="34" t="s">
        <v>517</v>
      </c>
      <c r="D137" s="28" t="s">
        <v>518</v>
      </c>
      <c r="E137" s="28" t="s">
        <v>519</v>
      </c>
      <c r="F137" s="28" t="s">
        <v>25</v>
      </c>
      <c r="G137" s="30">
        <v>39000</v>
      </c>
      <c r="H137" s="31" t="s">
        <v>520</v>
      </c>
      <c r="I137" s="28" t="s">
        <v>494</v>
      </c>
      <c r="J137" s="28" t="s">
        <v>21</v>
      </c>
    </row>
    <row r="138" spans="1:10" s="6" customFormat="1" ht="100.5" customHeight="1">
      <c r="A138" s="23">
        <v>7</v>
      </c>
      <c r="B138" s="28" t="s">
        <v>521</v>
      </c>
      <c r="C138" s="34" t="s">
        <v>522</v>
      </c>
      <c r="D138" s="28" t="s">
        <v>154</v>
      </c>
      <c r="E138" s="28" t="s">
        <v>523</v>
      </c>
      <c r="F138" s="28" t="s">
        <v>54</v>
      </c>
      <c r="G138" s="30">
        <v>83600</v>
      </c>
      <c r="H138" s="31" t="s">
        <v>524</v>
      </c>
      <c r="I138" s="28" t="s">
        <v>494</v>
      </c>
      <c r="J138" s="28" t="s">
        <v>21</v>
      </c>
    </row>
    <row r="139" spans="1:10" s="6" customFormat="1" ht="100.5" customHeight="1">
      <c r="A139" s="23">
        <v>8</v>
      </c>
      <c r="B139" s="39" t="s">
        <v>525</v>
      </c>
      <c r="C139" s="40" t="s">
        <v>526</v>
      </c>
      <c r="D139" s="39" t="s">
        <v>154</v>
      </c>
      <c r="E139" s="39" t="s">
        <v>527</v>
      </c>
      <c r="F139" s="28" t="s">
        <v>25</v>
      </c>
      <c r="G139" s="30">
        <v>128000</v>
      </c>
      <c r="H139" s="31" t="s">
        <v>528</v>
      </c>
      <c r="I139" s="28" t="s">
        <v>494</v>
      </c>
      <c r="J139" s="28" t="s">
        <v>21</v>
      </c>
    </row>
    <row r="140" spans="1:10" s="6" customFormat="1" ht="100.5" customHeight="1">
      <c r="A140" s="23">
        <v>9</v>
      </c>
      <c r="B140" s="28" t="s">
        <v>529</v>
      </c>
      <c r="C140" s="34" t="s">
        <v>530</v>
      </c>
      <c r="D140" s="28" t="s">
        <v>154</v>
      </c>
      <c r="E140" s="28" t="s">
        <v>531</v>
      </c>
      <c r="F140" s="28" t="s">
        <v>25</v>
      </c>
      <c r="G140" s="30">
        <v>58338.7</v>
      </c>
      <c r="H140" s="31" t="s">
        <v>532</v>
      </c>
      <c r="I140" s="28" t="s">
        <v>494</v>
      </c>
      <c r="J140" s="28" t="s">
        <v>21</v>
      </c>
    </row>
    <row r="141" spans="1:10" s="6" customFormat="1" ht="100.5" customHeight="1">
      <c r="A141" s="23">
        <v>10</v>
      </c>
      <c r="B141" s="41" t="s">
        <v>533</v>
      </c>
      <c r="C141" s="42" t="s">
        <v>534</v>
      </c>
      <c r="D141" s="41" t="s">
        <v>535</v>
      </c>
      <c r="E141" s="41" t="s">
        <v>536</v>
      </c>
      <c r="F141" s="28" t="s">
        <v>39</v>
      </c>
      <c r="G141" s="30">
        <v>53005</v>
      </c>
      <c r="H141" s="31" t="s">
        <v>537</v>
      </c>
      <c r="I141" s="28" t="s">
        <v>494</v>
      </c>
      <c r="J141" s="28" t="s">
        <v>21</v>
      </c>
    </row>
    <row r="142" spans="1:10" s="6" customFormat="1" ht="100.5" customHeight="1">
      <c r="A142" s="23">
        <v>11</v>
      </c>
      <c r="B142" s="28" t="s">
        <v>538</v>
      </c>
      <c r="C142" s="34" t="s">
        <v>539</v>
      </c>
      <c r="D142" s="28" t="s">
        <v>193</v>
      </c>
      <c r="E142" s="28" t="s">
        <v>540</v>
      </c>
      <c r="F142" s="28" t="s">
        <v>32</v>
      </c>
      <c r="G142" s="30">
        <v>46803</v>
      </c>
      <c r="H142" s="31" t="s">
        <v>541</v>
      </c>
      <c r="I142" s="28" t="s">
        <v>494</v>
      </c>
      <c r="J142" s="28" t="s">
        <v>34</v>
      </c>
    </row>
    <row r="143" spans="1:10" s="6" customFormat="1" ht="100.5" customHeight="1">
      <c r="A143" s="23">
        <v>12</v>
      </c>
      <c r="B143" s="28" t="s">
        <v>542</v>
      </c>
      <c r="C143" s="34" t="s">
        <v>543</v>
      </c>
      <c r="D143" s="28" t="s">
        <v>193</v>
      </c>
      <c r="E143" s="28" t="s">
        <v>544</v>
      </c>
      <c r="F143" s="28" t="s">
        <v>32</v>
      </c>
      <c r="G143" s="30">
        <v>43249</v>
      </c>
      <c r="H143" s="31" t="s">
        <v>541</v>
      </c>
      <c r="I143" s="28" t="s">
        <v>494</v>
      </c>
      <c r="J143" s="28" t="s">
        <v>34</v>
      </c>
    </row>
    <row r="144" spans="1:10" s="6" customFormat="1" ht="100.5" customHeight="1">
      <c r="A144" s="23">
        <v>13</v>
      </c>
      <c r="B144" s="28" t="s">
        <v>545</v>
      </c>
      <c r="C144" s="34" t="s">
        <v>546</v>
      </c>
      <c r="D144" s="28" t="s">
        <v>323</v>
      </c>
      <c r="E144" s="28" t="s">
        <v>547</v>
      </c>
      <c r="F144" s="28" t="s">
        <v>54</v>
      </c>
      <c r="G144" s="30">
        <v>120108</v>
      </c>
      <c r="H144" s="31" t="s">
        <v>548</v>
      </c>
      <c r="I144" s="28" t="s">
        <v>494</v>
      </c>
      <c r="J144" s="28" t="s">
        <v>21</v>
      </c>
    </row>
    <row r="145" spans="1:10" s="6" customFormat="1" ht="100.5" customHeight="1">
      <c r="A145" s="23">
        <v>14</v>
      </c>
      <c r="B145" s="28" t="s">
        <v>549</v>
      </c>
      <c r="C145" s="34"/>
      <c r="D145" s="28" t="s">
        <v>550</v>
      </c>
      <c r="E145" s="28" t="s">
        <v>551</v>
      </c>
      <c r="F145" s="28" t="s">
        <v>78</v>
      </c>
      <c r="G145" s="30">
        <v>66800</v>
      </c>
      <c r="H145" s="31" t="s">
        <v>552</v>
      </c>
      <c r="I145" s="28" t="s">
        <v>494</v>
      </c>
      <c r="J145" s="28" t="s">
        <v>21</v>
      </c>
    </row>
    <row r="146" spans="1:10" s="6" customFormat="1" ht="100.5" customHeight="1">
      <c r="A146" s="23">
        <v>15</v>
      </c>
      <c r="B146" s="28" t="s">
        <v>553</v>
      </c>
      <c r="C146" s="34" t="s">
        <v>554</v>
      </c>
      <c r="D146" s="28" t="s">
        <v>115</v>
      </c>
      <c r="E146" s="28" t="s">
        <v>555</v>
      </c>
      <c r="F146" s="28" t="s">
        <v>25</v>
      </c>
      <c r="G146" s="30">
        <v>51300</v>
      </c>
      <c r="H146" s="31" t="s">
        <v>556</v>
      </c>
      <c r="I146" s="28" t="s">
        <v>494</v>
      </c>
      <c r="J146" s="28" t="s">
        <v>21</v>
      </c>
    </row>
    <row r="147" spans="1:10" s="6" customFormat="1" ht="100.5" customHeight="1">
      <c r="A147" s="23">
        <v>16</v>
      </c>
      <c r="B147" s="28" t="s">
        <v>557</v>
      </c>
      <c r="C147" s="34" t="s">
        <v>558</v>
      </c>
      <c r="D147" s="28" t="s">
        <v>37</v>
      </c>
      <c r="E147" s="28" t="s">
        <v>559</v>
      </c>
      <c r="F147" s="28" t="s">
        <v>78</v>
      </c>
      <c r="G147" s="30">
        <v>39867</v>
      </c>
      <c r="H147" s="31" t="s">
        <v>560</v>
      </c>
      <c r="I147" s="28" t="s">
        <v>494</v>
      </c>
      <c r="J147" s="28" t="s">
        <v>21</v>
      </c>
    </row>
    <row r="148" spans="1:10" s="6" customFormat="1" ht="42" customHeight="1">
      <c r="A148" s="23"/>
      <c r="B148" s="32" t="s">
        <v>561</v>
      </c>
      <c r="C148" s="25">
        <f>COUNTA(A149:A155)</f>
        <v>7</v>
      </c>
      <c r="D148" s="32"/>
      <c r="E148" s="32"/>
      <c r="F148" s="32"/>
      <c r="G148" s="33">
        <f>SUM(G149:G155)</f>
        <v>564549.26</v>
      </c>
      <c r="H148" s="27"/>
      <c r="I148" s="28"/>
      <c r="J148" s="28"/>
    </row>
    <row r="149" spans="1:10" s="6" customFormat="1" ht="100.5" customHeight="1">
      <c r="A149" s="23">
        <v>1</v>
      </c>
      <c r="B149" s="28" t="s">
        <v>562</v>
      </c>
      <c r="C149" s="34" t="s">
        <v>563</v>
      </c>
      <c r="D149" s="28" t="s">
        <v>135</v>
      </c>
      <c r="E149" s="28" t="s">
        <v>564</v>
      </c>
      <c r="F149" s="28" t="s">
        <v>25</v>
      </c>
      <c r="G149" s="30">
        <v>17057</v>
      </c>
      <c r="H149" s="31" t="s">
        <v>565</v>
      </c>
      <c r="I149" s="28" t="s">
        <v>561</v>
      </c>
      <c r="J149" s="28" t="s">
        <v>21</v>
      </c>
    </row>
    <row r="150" spans="1:10" s="6" customFormat="1" ht="100.5" customHeight="1">
      <c r="A150" s="23">
        <v>2</v>
      </c>
      <c r="B150" s="28" t="s">
        <v>566</v>
      </c>
      <c r="C150" s="34" t="s">
        <v>567</v>
      </c>
      <c r="D150" s="28" t="s">
        <v>140</v>
      </c>
      <c r="E150" s="28" t="s">
        <v>568</v>
      </c>
      <c r="F150" s="28" t="s">
        <v>78</v>
      </c>
      <c r="G150" s="30">
        <v>100361</v>
      </c>
      <c r="H150" s="31" t="s">
        <v>569</v>
      </c>
      <c r="I150" s="28" t="s">
        <v>561</v>
      </c>
      <c r="J150" s="28" t="s">
        <v>21</v>
      </c>
    </row>
    <row r="151" spans="1:10" s="6" customFormat="1" ht="100.5" customHeight="1">
      <c r="A151" s="23">
        <v>3</v>
      </c>
      <c r="B151" s="28" t="s">
        <v>570</v>
      </c>
      <c r="C151" s="34" t="s">
        <v>571</v>
      </c>
      <c r="D151" s="28" t="s">
        <v>91</v>
      </c>
      <c r="E151" s="28" t="s">
        <v>572</v>
      </c>
      <c r="F151" s="28" t="s">
        <v>25</v>
      </c>
      <c r="G151" s="30">
        <v>145000</v>
      </c>
      <c r="H151" s="31" t="s">
        <v>573</v>
      </c>
      <c r="I151" s="28" t="s">
        <v>561</v>
      </c>
      <c r="J151" s="28" t="s">
        <v>21</v>
      </c>
    </row>
    <row r="152" spans="1:10" s="6" customFormat="1" ht="100.5" customHeight="1">
      <c r="A152" s="23">
        <v>4</v>
      </c>
      <c r="B152" s="28" t="s">
        <v>574</v>
      </c>
      <c r="C152" s="34" t="s">
        <v>575</v>
      </c>
      <c r="D152" s="28" t="s">
        <v>91</v>
      </c>
      <c r="E152" s="28" t="s">
        <v>576</v>
      </c>
      <c r="F152" s="28" t="s">
        <v>25</v>
      </c>
      <c r="G152" s="30">
        <v>11476</v>
      </c>
      <c r="H152" s="31" t="s">
        <v>577</v>
      </c>
      <c r="I152" s="28" t="s">
        <v>561</v>
      </c>
      <c r="J152" s="28" t="s">
        <v>21</v>
      </c>
    </row>
    <row r="153" spans="1:10" s="6" customFormat="1" ht="100.5" customHeight="1">
      <c r="A153" s="23">
        <v>5</v>
      </c>
      <c r="B153" s="28" t="s">
        <v>578</v>
      </c>
      <c r="C153" s="34" t="s">
        <v>579</v>
      </c>
      <c r="D153" s="28" t="s">
        <v>193</v>
      </c>
      <c r="E153" s="28" t="s">
        <v>580</v>
      </c>
      <c r="F153" s="28" t="s">
        <v>32</v>
      </c>
      <c r="G153" s="30">
        <v>15000</v>
      </c>
      <c r="H153" s="31" t="s">
        <v>581</v>
      </c>
      <c r="I153" s="28" t="s">
        <v>561</v>
      </c>
      <c r="J153" s="28" t="s">
        <v>34</v>
      </c>
    </row>
    <row r="154" spans="1:10" s="6" customFormat="1" ht="100.5" customHeight="1">
      <c r="A154" s="23">
        <v>6</v>
      </c>
      <c r="B154" s="28" t="s">
        <v>582</v>
      </c>
      <c r="C154" s="34" t="s">
        <v>583</v>
      </c>
      <c r="D154" s="28" t="s">
        <v>584</v>
      </c>
      <c r="E154" s="28" t="s">
        <v>585</v>
      </c>
      <c r="F154" s="28" t="s">
        <v>25</v>
      </c>
      <c r="G154" s="30">
        <v>250000</v>
      </c>
      <c r="H154" s="31" t="s">
        <v>586</v>
      </c>
      <c r="I154" s="28" t="s">
        <v>561</v>
      </c>
      <c r="J154" s="28" t="s">
        <v>21</v>
      </c>
    </row>
    <row r="155" spans="1:10" s="6" customFormat="1" ht="100.5" customHeight="1">
      <c r="A155" s="23">
        <v>7</v>
      </c>
      <c r="B155" s="28" t="s">
        <v>587</v>
      </c>
      <c r="C155" s="34" t="s">
        <v>588</v>
      </c>
      <c r="D155" s="28" t="s">
        <v>115</v>
      </c>
      <c r="E155" s="28" t="s">
        <v>589</v>
      </c>
      <c r="F155" s="28" t="s">
        <v>32</v>
      </c>
      <c r="G155" s="30">
        <v>25655.26</v>
      </c>
      <c r="H155" s="31" t="s">
        <v>590</v>
      </c>
      <c r="I155" s="28" t="s">
        <v>561</v>
      </c>
      <c r="J155" s="28" t="s">
        <v>34</v>
      </c>
    </row>
    <row r="156" spans="1:10" s="6" customFormat="1" ht="42" customHeight="1">
      <c r="A156" s="23"/>
      <c r="B156" s="32" t="s">
        <v>591</v>
      </c>
      <c r="C156" s="25">
        <f>COUNTA(A157:A162)</f>
        <v>6</v>
      </c>
      <c r="D156" s="32"/>
      <c r="E156" s="32"/>
      <c r="F156" s="32"/>
      <c r="G156" s="33">
        <f>SUM(G157:G162)</f>
        <v>266394</v>
      </c>
      <c r="H156" s="27"/>
      <c r="I156" s="28"/>
      <c r="J156" s="28"/>
    </row>
    <row r="157" spans="1:10" s="6" customFormat="1" ht="100.5" customHeight="1">
      <c r="A157" s="23">
        <v>1</v>
      </c>
      <c r="B157" s="28" t="s">
        <v>592</v>
      </c>
      <c r="C157" s="34" t="s">
        <v>593</v>
      </c>
      <c r="D157" s="28" t="s">
        <v>135</v>
      </c>
      <c r="E157" s="28" t="s">
        <v>594</v>
      </c>
      <c r="F157" s="28" t="s">
        <v>54</v>
      </c>
      <c r="G157" s="30">
        <v>103438</v>
      </c>
      <c r="H157" s="31" t="s">
        <v>595</v>
      </c>
      <c r="I157" s="28" t="s">
        <v>591</v>
      </c>
      <c r="J157" s="28" t="s">
        <v>21</v>
      </c>
    </row>
    <row r="158" spans="1:10" s="6" customFormat="1" ht="100.5" customHeight="1">
      <c r="A158" s="23">
        <v>2</v>
      </c>
      <c r="B158" s="28" t="s">
        <v>596</v>
      </c>
      <c r="C158" s="34" t="s">
        <v>597</v>
      </c>
      <c r="D158" s="28" t="s">
        <v>135</v>
      </c>
      <c r="E158" s="28" t="s">
        <v>598</v>
      </c>
      <c r="F158" s="28" t="s">
        <v>54</v>
      </c>
      <c r="G158" s="30">
        <v>53974</v>
      </c>
      <c r="H158" s="31" t="s">
        <v>599</v>
      </c>
      <c r="I158" s="28" t="s">
        <v>591</v>
      </c>
      <c r="J158" s="28" t="s">
        <v>21</v>
      </c>
    </row>
    <row r="159" spans="1:10" s="6" customFormat="1" ht="100.5" customHeight="1">
      <c r="A159" s="23">
        <v>3</v>
      </c>
      <c r="B159" s="28" t="s">
        <v>600</v>
      </c>
      <c r="C159" s="34" t="s">
        <v>601</v>
      </c>
      <c r="D159" s="28" t="s">
        <v>135</v>
      </c>
      <c r="E159" s="28" t="s">
        <v>602</v>
      </c>
      <c r="F159" s="28" t="s">
        <v>25</v>
      </c>
      <c r="G159" s="30">
        <v>18982</v>
      </c>
      <c r="H159" s="31" t="s">
        <v>603</v>
      </c>
      <c r="I159" s="28" t="s">
        <v>591</v>
      </c>
      <c r="J159" s="28" t="s">
        <v>21</v>
      </c>
    </row>
    <row r="160" spans="1:10" s="6" customFormat="1" ht="100.5" customHeight="1">
      <c r="A160" s="23">
        <v>4</v>
      </c>
      <c r="B160" s="28" t="s">
        <v>604</v>
      </c>
      <c r="C160" s="34" t="s">
        <v>605</v>
      </c>
      <c r="D160" s="28" t="s">
        <v>216</v>
      </c>
      <c r="E160" s="28" t="s">
        <v>606</v>
      </c>
      <c r="F160" s="28" t="s">
        <v>25</v>
      </c>
      <c r="G160" s="30">
        <v>15000</v>
      </c>
      <c r="H160" s="31" t="s">
        <v>607</v>
      </c>
      <c r="I160" s="28" t="s">
        <v>591</v>
      </c>
      <c r="J160" s="28" t="s">
        <v>21</v>
      </c>
    </row>
    <row r="161" spans="1:10" s="6" customFormat="1" ht="100.5" customHeight="1">
      <c r="A161" s="23">
        <v>5</v>
      </c>
      <c r="B161" s="28" t="s">
        <v>608</v>
      </c>
      <c r="C161" s="34" t="s">
        <v>609</v>
      </c>
      <c r="D161" s="28" t="s">
        <v>216</v>
      </c>
      <c r="E161" s="28" t="s">
        <v>610</v>
      </c>
      <c r="F161" s="28" t="s">
        <v>39</v>
      </c>
      <c r="G161" s="30">
        <v>60000</v>
      </c>
      <c r="H161" s="31" t="s">
        <v>611</v>
      </c>
      <c r="I161" s="28" t="s">
        <v>591</v>
      </c>
      <c r="J161" s="28" t="s">
        <v>21</v>
      </c>
    </row>
    <row r="162" spans="1:10" s="6" customFormat="1" ht="100.5" customHeight="1">
      <c r="A162" s="23">
        <v>6</v>
      </c>
      <c r="B162" s="28" t="s">
        <v>612</v>
      </c>
      <c r="C162" s="34" t="s">
        <v>613</v>
      </c>
      <c r="D162" s="28" t="s">
        <v>154</v>
      </c>
      <c r="E162" s="28" t="s">
        <v>614</v>
      </c>
      <c r="F162" s="28" t="s">
        <v>25</v>
      </c>
      <c r="G162" s="30">
        <v>15000</v>
      </c>
      <c r="H162" s="31" t="s">
        <v>615</v>
      </c>
      <c r="I162" s="28" t="s">
        <v>591</v>
      </c>
      <c r="J162" s="28" t="s">
        <v>21</v>
      </c>
    </row>
    <row r="163" spans="1:10" s="6" customFormat="1" ht="42" customHeight="1">
      <c r="A163" s="23"/>
      <c r="B163" s="32" t="s">
        <v>616</v>
      </c>
      <c r="C163" s="25">
        <f>COUNTA(A164:A170)</f>
        <v>7</v>
      </c>
      <c r="D163" s="32"/>
      <c r="E163" s="32"/>
      <c r="F163" s="32"/>
      <c r="G163" s="33">
        <f>SUM(G164:G170)</f>
        <v>373644</v>
      </c>
      <c r="H163" s="27"/>
      <c r="I163" s="28"/>
      <c r="J163" s="28"/>
    </row>
    <row r="164" spans="1:10" s="6" customFormat="1" ht="100.5" customHeight="1">
      <c r="A164" s="23">
        <v>1</v>
      </c>
      <c r="B164" s="28" t="s">
        <v>617</v>
      </c>
      <c r="C164" s="34" t="s">
        <v>618</v>
      </c>
      <c r="D164" s="28" t="s">
        <v>140</v>
      </c>
      <c r="E164" s="28" t="s">
        <v>619</v>
      </c>
      <c r="F164" s="28" t="s">
        <v>25</v>
      </c>
      <c r="G164" s="30">
        <v>12649</v>
      </c>
      <c r="H164" s="31" t="s">
        <v>620</v>
      </c>
      <c r="I164" s="28" t="s">
        <v>616</v>
      </c>
      <c r="J164" s="28" t="s">
        <v>21</v>
      </c>
    </row>
    <row r="165" spans="1:10" s="6" customFormat="1" ht="100.5" customHeight="1">
      <c r="A165" s="23">
        <v>2</v>
      </c>
      <c r="B165" s="28" t="s">
        <v>621</v>
      </c>
      <c r="C165" s="34" t="s">
        <v>622</v>
      </c>
      <c r="D165" s="28" t="s">
        <v>226</v>
      </c>
      <c r="E165" s="28" t="s">
        <v>623</v>
      </c>
      <c r="F165" s="28" t="s">
        <v>54</v>
      </c>
      <c r="G165" s="30">
        <v>20000</v>
      </c>
      <c r="H165" s="31" t="s">
        <v>624</v>
      </c>
      <c r="I165" s="28" t="s">
        <v>616</v>
      </c>
      <c r="J165" s="28" t="s">
        <v>21</v>
      </c>
    </row>
    <row r="166" spans="1:10" s="6" customFormat="1" ht="100.5" customHeight="1">
      <c r="A166" s="23">
        <v>3</v>
      </c>
      <c r="B166" s="28" t="s">
        <v>625</v>
      </c>
      <c r="C166" s="34" t="s">
        <v>626</v>
      </c>
      <c r="D166" s="28" t="s">
        <v>226</v>
      </c>
      <c r="E166" s="43" t="s">
        <v>627</v>
      </c>
      <c r="F166" s="28" t="s">
        <v>25</v>
      </c>
      <c r="G166" s="30">
        <v>12000</v>
      </c>
      <c r="H166" s="31" t="s">
        <v>628</v>
      </c>
      <c r="I166" s="28" t="s">
        <v>616</v>
      </c>
      <c r="J166" s="28" t="s">
        <v>21</v>
      </c>
    </row>
    <row r="167" spans="1:10" s="6" customFormat="1" ht="100.5" customHeight="1">
      <c r="A167" s="23">
        <v>4</v>
      </c>
      <c r="B167" s="28" t="s">
        <v>629</v>
      </c>
      <c r="C167" s="34" t="s">
        <v>630</v>
      </c>
      <c r="D167" s="28" t="s">
        <v>109</v>
      </c>
      <c r="E167" s="43" t="s">
        <v>631</v>
      </c>
      <c r="F167" s="28" t="s">
        <v>25</v>
      </c>
      <c r="G167" s="30">
        <v>100000</v>
      </c>
      <c r="H167" s="31" t="s">
        <v>632</v>
      </c>
      <c r="I167" s="28" t="s">
        <v>616</v>
      </c>
      <c r="J167" s="28" t="s">
        <v>21</v>
      </c>
    </row>
    <row r="168" spans="1:10" s="6" customFormat="1" ht="141" customHeight="1">
      <c r="A168" s="23">
        <v>5</v>
      </c>
      <c r="B168" s="28" t="s">
        <v>633</v>
      </c>
      <c r="C168" s="34" t="s">
        <v>634</v>
      </c>
      <c r="D168" s="28" t="s">
        <v>109</v>
      </c>
      <c r="E168" s="28" t="s">
        <v>635</v>
      </c>
      <c r="F168" s="28" t="s">
        <v>25</v>
      </c>
      <c r="G168" s="30">
        <v>12094</v>
      </c>
      <c r="H168" s="31" t="s">
        <v>636</v>
      </c>
      <c r="I168" s="28" t="s">
        <v>616</v>
      </c>
      <c r="J168" s="28" t="s">
        <v>21</v>
      </c>
    </row>
    <row r="169" spans="1:10" s="6" customFormat="1" ht="100.5" customHeight="1">
      <c r="A169" s="23">
        <v>6</v>
      </c>
      <c r="B169" s="28" t="s">
        <v>637</v>
      </c>
      <c r="C169" s="34" t="s">
        <v>638</v>
      </c>
      <c r="D169" s="28" t="s">
        <v>103</v>
      </c>
      <c r="E169" s="28" t="s">
        <v>639</v>
      </c>
      <c r="F169" s="28" t="s">
        <v>25</v>
      </c>
      <c r="G169" s="30">
        <v>104577</v>
      </c>
      <c r="H169" s="31" t="s">
        <v>640</v>
      </c>
      <c r="I169" s="28" t="s">
        <v>616</v>
      </c>
      <c r="J169" s="28" t="s">
        <v>21</v>
      </c>
    </row>
    <row r="170" spans="1:10" s="6" customFormat="1" ht="100.5" customHeight="1">
      <c r="A170" s="23">
        <v>7</v>
      </c>
      <c r="B170" s="28" t="s">
        <v>641</v>
      </c>
      <c r="C170" s="34" t="s">
        <v>642</v>
      </c>
      <c r="D170" s="28" t="s">
        <v>193</v>
      </c>
      <c r="E170" s="28" t="s">
        <v>643</v>
      </c>
      <c r="F170" s="28" t="s">
        <v>25</v>
      </c>
      <c r="G170" s="30">
        <v>112324</v>
      </c>
      <c r="H170" s="31" t="s">
        <v>644</v>
      </c>
      <c r="I170" s="28" t="s">
        <v>616</v>
      </c>
      <c r="J170" s="28" t="s">
        <v>21</v>
      </c>
    </row>
    <row r="171" spans="1:10" s="6" customFormat="1" ht="42" customHeight="1">
      <c r="A171" s="26"/>
      <c r="B171" s="32" t="s">
        <v>645</v>
      </c>
      <c r="C171" s="25">
        <f>COUNTA(A172:A174)</f>
        <v>3</v>
      </c>
      <c r="D171" s="32"/>
      <c r="E171" s="32"/>
      <c r="F171" s="32"/>
      <c r="G171" s="33">
        <f>SUM(G172:G174)</f>
        <v>89858</v>
      </c>
      <c r="H171" s="27"/>
      <c r="I171" s="28"/>
      <c r="J171" s="28"/>
    </row>
    <row r="172" spans="1:10" s="6" customFormat="1" ht="142.5" customHeight="1">
      <c r="A172" s="23">
        <v>1</v>
      </c>
      <c r="B172" s="28" t="s">
        <v>646</v>
      </c>
      <c r="C172" s="34" t="s">
        <v>647</v>
      </c>
      <c r="D172" s="28" t="s">
        <v>17</v>
      </c>
      <c r="E172" s="28" t="s">
        <v>648</v>
      </c>
      <c r="F172" s="28" t="s">
        <v>32</v>
      </c>
      <c r="G172" s="30">
        <v>16000</v>
      </c>
      <c r="H172" s="31" t="s">
        <v>649</v>
      </c>
      <c r="I172" s="28" t="s">
        <v>645</v>
      </c>
      <c r="J172" s="28" t="s">
        <v>34</v>
      </c>
    </row>
    <row r="173" spans="1:10" s="6" customFormat="1" ht="100.5" customHeight="1">
      <c r="A173" s="23">
        <v>2</v>
      </c>
      <c r="B173" s="28" t="s">
        <v>650</v>
      </c>
      <c r="C173" s="34" t="s">
        <v>651</v>
      </c>
      <c r="D173" s="28" t="s">
        <v>216</v>
      </c>
      <c r="E173" s="28" t="s">
        <v>652</v>
      </c>
      <c r="F173" s="28" t="s">
        <v>32</v>
      </c>
      <c r="G173" s="30">
        <v>18000</v>
      </c>
      <c r="H173" s="31" t="s">
        <v>653</v>
      </c>
      <c r="I173" s="28" t="s">
        <v>645</v>
      </c>
      <c r="J173" s="28" t="s">
        <v>34</v>
      </c>
    </row>
    <row r="174" spans="1:10" s="6" customFormat="1" ht="115.5" customHeight="1">
      <c r="A174" s="23">
        <v>3</v>
      </c>
      <c r="B174" s="28" t="s">
        <v>654</v>
      </c>
      <c r="C174" s="34" t="s">
        <v>655</v>
      </c>
      <c r="D174" s="28" t="s">
        <v>216</v>
      </c>
      <c r="E174" s="28" t="s">
        <v>656</v>
      </c>
      <c r="F174" s="28" t="s">
        <v>25</v>
      </c>
      <c r="G174" s="30">
        <v>55858</v>
      </c>
      <c r="H174" s="31" t="s">
        <v>657</v>
      </c>
      <c r="I174" s="28" t="s">
        <v>645</v>
      </c>
      <c r="J174" s="28" t="s">
        <v>21</v>
      </c>
    </row>
    <row r="175" spans="1:10" s="6" customFormat="1" ht="48" customHeight="1">
      <c r="A175" s="26"/>
      <c r="B175" s="32" t="s">
        <v>658</v>
      </c>
      <c r="C175" s="25">
        <f>COUNTA(A176:A185)</f>
        <v>10</v>
      </c>
      <c r="D175" s="32"/>
      <c r="E175" s="32"/>
      <c r="F175" s="32"/>
      <c r="G175" s="33">
        <f>SUM(G176:G185)</f>
        <v>497537.23</v>
      </c>
      <c r="H175" s="27"/>
      <c r="I175" s="28"/>
      <c r="J175" s="28"/>
    </row>
    <row r="176" spans="1:10" s="6" customFormat="1" ht="133.5" customHeight="1">
      <c r="A176" s="23">
        <v>1</v>
      </c>
      <c r="B176" s="28" t="s">
        <v>659</v>
      </c>
      <c r="C176" s="29" t="s">
        <v>660</v>
      </c>
      <c r="D176" s="28" t="s">
        <v>135</v>
      </c>
      <c r="E176" s="28" t="s">
        <v>661</v>
      </c>
      <c r="F176" s="28" t="s">
        <v>25</v>
      </c>
      <c r="G176" s="30">
        <v>43700</v>
      </c>
      <c r="H176" s="31" t="s">
        <v>662</v>
      </c>
      <c r="I176" s="28" t="s">
        <v>658</v>
      </c>
      <c r="J176" s="28" t="s">
        <v>21</v>
      </c>
    </row>
    <row r="177" spans="1:10" s="6" customFormat="1" ht="100.5" customHeight="1">
      <c r="A177" s="23">
        <v>2</v>
      </c>
      <c r="B177" s="28" t="s">
        <v>663</v>
      </c>
      <c r="C177" s="29" t="s">
        <v>664</v>
      </c>
      <c r="D177" s="28" t="s">
        <v>135</v>
      </c>
      <c r="E177" s="28" t="s">
        <v>665</v>
      </c>
      <c r="F177" s="28" t="s">
        <v>25</v>
      </c>
      <c r="G177" s="30">
        <v>181588</v>
      </c>
      <c r="H177" s="31" t="s">
        <v>666</v>
      </c>
      <c r="I177" s="28" t="s">
        <v>658</v>
      </c>
      <c r="J177" s="28" t="s">
        <v>21</v>
      </c>
    </row>
    <row r="178" spans="1:10" s="6" customFormat="1" ht="100.5" customHeight="1">
      <c r="A178" s="23">
        <v>3</v>
      </c>
      <c r="B178" s="28" t="s">
        <v>667</v>
      </c>
      <c r="C178" s="29" t="s">
        <v>668</v>
      </c>
      <c r="D178" s="28" t="s">
        <v>135</v>
      </c>
      <c r="E178" s="28" t="s">
        <v>669</v>
      </c>
      <c r="F178" s="28" t="s">
        <v>39</v>
      </c>
      <c r="G178" s="30">
        <v>68643</v>
      </c>
      <c r="H178" s="31" t="s">
        <v>670</v>
      </c>
      <c r="I178" s="28" t="s">
        <v>658</v>
      </c>
      <c r="J178" s="28" t="s">
        <v>21</v>
      </c>
    </row>
    <row r="179" spans="1:10" s="6" customFormat="1" ht="100.5" customHeight="1">
      <c r="A179" s="23">
        <v>4</v>
      </c>
      <c r="B179" s="28" t="s">
        <v>671</v>
      </c>
      <c r="C179" s="29" t="s">
        <v>672</v>
      </c>
      <c r="D179" s="28" t="s">
        <v>216</v>
      </c>
      <c r="E179" s="28" t="s">
        <v>673</v>
      </c>
      <c r="F179" s="28" t="s">
        <v>25</v>
      </c>
      <c r="G179" s="30">
        <v>15000</v>
      </c>
      <c r="H179" s="31" t="s">
        <v>674</v>
      </c>
      <c r="I179" s="28" t="s">
        <v>658</v>
      </c>
      <c r="J179" s="28" t="s">
        <v>21</v>
      </c>
    </row>
    <row r="180" spans="1:10" s="6" customFormat="1" ht="100.5" customHeight="1">
      <c r="A180" s="23">
        <v>5</v>
      </c>
      <c r="B180" s="28" t="s">
        <v>675</v>
      </c>
      <c r="C180" s="29" t="s">
        <v>676</v>
      </c>
      <c r="D180" s="28" t="s">
        <v>154</v>
      </c>
      <c r="E180" s="28" t="s">
        <v>677</v>
      </c>
      <c r="F180" s="28" t="s">
        <v>25</v>
      </c>
      <c r="G180" s="30">
        <v>49930</v>
      </c>
      <c r="H180" s="31" t="s">
        <v>678</v>
      </c>
      <c r="I180" s="28" t="s">
        <v>658</v>
      </c>
      <c r="J180" s="28" t="s">
        <v>21</v>
      </c>
    </row>
    <row r="181" spans="1:10" s="6" customFormat="1" ht="100.5" customHeight="1">
      <c r="A181" s="23">
        <v>6</v>
      </c>
      <c r="B181" s="28" t="s">
        <v>679</v>
      </c>
      <c r="C181" s="29" t="s">
        <v>680</v>
      </c>
      <c r="D181" s="28" t="s">
        <v>154</v>
      </c>
      <c r="E181" s="28" t="s">
        <v>681</v>
      </c>
      <c r="F181" s="28" t="s">
        <v>25</v>
      </c>
      <c r="G181" s="30">
        <v>11243</v>
      </c>
      <c r="H181" s="31" t="s">
        <v>682</v>
      </c>
      <c r="I181" s="28" t="s">
        <v>658</v>
      </c>
      <c r="J181" s="28" t="s">
        <v>21</v>
      </c>
    </row>
    <row r="182" spans="1:10" s="6" customFormat="1" ht="100.5" customHeight="1">
      <c r="A182" s="23">
        <v>7</v>
      </c>
      <c r="B182" s="28" t="s">
        <v>683</v>
      </c>
      <c r="C182" s="29" t="s">
        <v>684</v>
      </c>
      <c r="D182" s="28" t="s">
        <v>154</v>
      </c>
      <c r="E182" s="28" t="s">
        <v>685</v>
      </c>
      <c r="F182" s="28" t="s">
        <v>25</v>
      </c>
      <c r="G182" s="30">
        <v>41000</v>
      </c>
      <c r="H182" s="31" t="s">
        <v>686</v>
      </c>
      <c r="I182" s="28" t="s">
        <v>658</v>
      </c>
      <c r="J182" s="28" t="s">
        <v>21</v>
      </c>
    </row>
    <row r="183" spans="1:10" s="6" customFormat="1" ht="100.5" customHeight="1">
      <c r="A183" s="23">
        <v>8</v>
      </c>
      <c r="B183" s="28" t="s">
        <v>687</v>
      </c>
      <c r="C183" s="29" t="s">
        <v>688</v>
      </c>
      <c r="D183" s="28" t="s">
        <v>281</v>
      </c>
      <c r="E183" s="28" t="s">
        <v>689</v>
      </c>
      <c r="F183" s="28" t="s">
        <v>32</v>
      </c>
      <c r="G183" s="30">
        <v>15000</v>
      </c>
      <c r="H183" s="31" t="s">
        <v>690</v>
      </c>
      <c r="I183" s="28" t="s">
        <v>658</v>
      </c>
      <c r="J183" s="28" t="s">
        <v>34</v>
      </c>
    </row>
    <row r="184" spans="1:10" s="6" customFormat="1" ht="100.5" customHeight="1">
      <c r="A184" s="23">
        <v>9</v>
      </c>
      <c r="B184" s="28" t="s">
        <v>691</v>
      </c>
      <c r="C184" s="29" t="s">
        <v>692</v>
      </c>
      <c r="D184" s="28" t="s">
        <v>91</v>
      </c>
      <c r="E184" s="28" t="s">
        <v>693</v>
      </c>
      <c r="F184" s="28" t="s">
        <v>25</v>
      </c>
      <c r="G184" s="30">
        <v>11433.23</v>
      </c>
      <c r="H184" s="31" t="s">
        <v>694</v>
      </c>
      <c r="I184" s="28" t="s">
        <v>658</v>
      </c>
      <c r="J184" s="28" t="s">
        <v>21</v>
      </c>
    </row>
    <row r="185" spans="1:10" s="6" customFormat="1" ht="100.5" customHeight="1">
      <c r="A185" s="23">
        <v>10</v>
      </c>
      <c r="B185" s="28" t="s">
        <v>695</v>
      </c>
      <c r="C185" s="29" t="s">
        <v>696</v>
      </c>
      <c r="D185" s="28" t="s">
        <v>115</v>
      </c>
      <c r="E185" s="28" t="s">
        <v>697</v>
      </c>
      <c r="F185" s="28" t="s">
        <v>25</v>
      </c>
      <c r="G185" s="30">
        <v>60000</v>
      </c>
      <c r="H185" s="31" t="s">
        <v>698</v>
      </c>
      <c r="I185" s="28" t="s">
        <v>658</v>
      </c>
      <c r="J185" s="28" t="s">
        <v>21</v>
      </c>
    </row>
    <row r="186" spans="1:10" s="10" customFormat="1" ht="82.5" customHeight="1">
      <c r="A186" s="44"/>
      <c r="B186" s="45"/>
      <c r="C186" s="46"/>
      <c r="D186" s="45"/>
      <c r="E186" s="45"/>
      <c r="F186" s="45"/>
      <c r="G186" s="47"/>
      <c r="H186" s="48"/>
      <c r="I186" s="49"/>
      <c r="J186" s="49"/>
    </row>
    <row r="187" spans="1:10" s="10" customFormat="1" ht="82.5" customHeight="1">
      <c r="A187" s="44"/>
      <c r="B187" s="45"/>
      <c r="C187" s="46"/>
      <c r="D187" s="45"/>
      <c r="E187" s="45"/>
      <c r="F187" s="45"/>
      <c r="G187" s="47"/>
      <c r="H187" s="48"/>
      <c r="I187" s="49"/>
      <c r="J187" s="49"/>
    </row>
    <row r="188" spans="1:10" s="10" customFormat="1" ht="82.5" customHeight="1">
      <c r="A188" s="44"/>
      <c r="B188" s="45"/>
      <c r="C188" s="46"/>
      <c r="D188" s="45"/>
      <c r="E188" s="45"/>
      <c r="F188" s="45"/>
      <c r="G188" s="47"/>
      <c r="H188" s="48"/>
      <c r="I188" s="49"/>
      <c r="J188" s="49"/>
    </row>
    <row r="189" spans="1:10" s="10" customFormat="1" ht="82.5" customHeight="1">
      <c r="A189" s="44"/>
      <c r="B189" s="45"/>
      <c r="C189" s="46"/>
      <c r="D189" s="45"/>
      <c r="E189" s="45"/>
      <c r="F189" s="45"/>
      <c r="G189" s="47"/>
      <c r="H189" s="48"/>
      <c r="I189" s="49"/>
      <c r="J189" s="49"/>
    </row>
    <row r="190" spans="1:10" s="10" customFormat="1" ht="82.5" customHeight="1">
      <c r="A190" s="44"/>
      <c r="B190" s="45"/>
      <c r="C190" s="46"/>
      <c r="D190" s="45"/>
      <c r="E190" s="45"/>
      <c r="F190" s="45"/>
      <c r="G190" s="47"/>
      <c r="H190" s="48"/>
      <c r="I190" s="49"/>
      <c r="J190" s="49"/>
    </row>
    <row r="191" spans="1:10" s="10" customFormat="1" ht="82.5" customHeight="1">
      <c r="A191" s="44"/>
      <c r="B191" s="45"/>
      <c r="C191" s="46"/>
      <c r="D191" s="45"/>
      <c r="E191" s="45"/>
      <c r="F191" s="45"/>
      <c r="G191" s="47"/>
      <c r="H191" s="48"/>
      <c r="I191" s="49"/>
      <c r="J191" s="49"/>
    </row>
    <row r="192" spans="1:10" s="10" customFormat="1" ht="82.5" customHeight="1">
      <c r="A192" s="44"/>
      <c r="B192" s="45"/>
      <c r="C192" s="46"/>
      <c r="D192" s="45"/>
      <c r="E192" s="45"/>
      <c r="F192" s="45"/>
      <c r="G192" s="47"/>
      <c r="H192" s="48"/>
      <c r="I192" s="49"/>
      <c r="J192" s="49"/>
    </row>
    <row r="193" spans="1:10" s="10" customFormat="1" ht="82.5" customHeight="1">
      <c r="A193" s="44"/>
      <c r="B193" s="45"/>
      <c r="C193" s="46"/>
      <c r="D193" s="45"/>
      <c r="E193" s="45"/>
      <c r="F193" s="45"/>
      <c r="G193" s="47"/>
      <c r="H193" s="48"/>
      <c r="I193" s="49"/>
      <c r="J193" s="49"/>
    </row>
    <row r="194" spans="1:10" s="10" customFormat="1" ht="82.5" customHeight="1">
      <c r="A194" s="44"/>
      <c r="B194" s="45"/>
      <c r="C194" s="46"/>
      <c r="D194" s="45"/>
      <c r="E194" s="45"/>
      <c r="F194" s="45"/>
      <c r="G194" s="47"/>
      <c r="H194" s="48"/>
      <c r="I194" s="49"/>
      <c r="J194" s="49"/>
    </row>
    <row r="195" spans="1:10" s="10" customFormat="1" ht="82.5" customHeight="1">
      <c r="A195" s="44"/>
      <c r="B195" s="45"/>
      <c r="C195" s="46"/>
      <c r="D195" s="45"/>
      <c r="E195" s="45"/>
      <c r="F195" s="45"/>
      <c r="G195" s="47"/>
      <c r="H195" s="48"/>
      <c r="I195" s="49"/>
      <c r="J195" s="49"/>
    </row>
    <row r="196" spans="1:10" s="10" customFormat="1" ht="82.5" customHeight="1">
      <c r="A196" s="44"/>
      <c r="B196" s="45"/>
      <c r="C196" s="46"/>
      <c r="D196" s="45"/>
      <c r="E196" s="45"/>
      <c r="F196" s="45"/>
      <c r="G196" s="47"/>
      <c r="H196" s="48"/>
      <c r="I196" s="49"/>
      <c r="J196" s="49"/>
    </row>
    <row r="197" spans="1:10" s="10" customFormat="1" ht="82.5" customHeight="1">
      <c r="A197" s="44"/>
      <c r="B197" s="45"/>
      <c r="C197" s="46"/>
      <c r="D197" s="45"/>
      <c r="E197" s="45"/>
      <c r="F197" s="45"/>
      <c r="G197" s="47"/>
      <c r="H197" s="48"/>
      <c r="I197" s="49"/>
      <c r="J197" s="49"/>
    </row>
    <row r="198" spans="1:10" s="10" customFormat="1" ht="82.5" customHeight="1">
      <c r="A198" s="44"/>
      <c r="B198" s="45"/>
      <c r="C198" s="46"/>
      <c r="D198" s="45"/>
      <c r="E198" s="45"/>
      <c r="F198" s="45"/>
      <c r="G198" s="47"/>
      <c r="H198" s="48"/>
      <c r="I198" s="49"/>
      <c r="J198" s="49"/>
    </row>
    <row r="199" spans="1:10" s="10" customFormat="1" ht="82.5" customHeight="1">
      <c r="A199" s="44"/>
      <c r="B199" s="45"/>
      <c r="C199" s="46"/>
      <c r="D199" s="45"/>
      <c r="E199" s="45"/>
      <c r="F199" s="45"/>
      <c r="G199" s="47"/>
      <c r="H199" s="48"/>
      <c r="I199" s="49"/>
      <c r="J199" s="49"/>
    </row>
    <row r="200" spans="1:10" s="10" customFormat="1" ht="82.5" customHeight="1">
      <c r="A200" s="44"/>
      <c r="B200" s="45"/>
      <c r="C200" s="46"/>
      <c r="D200" s="45"/>
      <c r="E200" s="45"/>
      <c r="F200" s="45"/>
      <c r="G200" s="47"/>
      <c r="H200" s="48"/>
      <c r="I200" s="49"/>
      <c r="J200" s="49"/>
    </row>
    <row r="201" spans="1:10" s="10" customFormat="1" ht="82.5" customHeight="1">
      <c r="A201" s="44"/>
      <c r="B201" s="45"/>
      <c r="C201" s="46"/>
      <c r="D201" s="45"/>
      <c r="E201" s="45"/>
      <c r="F201" s="45"/>
      <c r="G201" s="47"/>
      <c r="H201" s="48"/>
      <c r="I201" s="49"/>
      <c r="J201" s="49"/>
    </row>
    <row r="202" spans="1:10" s="10" customFormat="1" ht="82.5" customHeight="1">
      <c r="A202" s="44"/>
      <c r="B202" s="45"/>
      <c r="C202" s="46"/>
      <c r="D202" s="45"/>
      <c r="E202" s="45"/>
      <c r="F202" s="45"/>
      <c r="G202" s="47"/>
      <c r="H202" s="48"/>
      <c r="I202" s="49"/>
      <c r="J202" s="49"/>
    </row>
    <row r="203" spans="1:10" s="10" customFormat="1" ht="82.5" customHeight="1">
      <c r="A203" s="44"/>
      <c r="B203" s="45"/>
      <c r="C203" s="46"/>
      <c r="D203" s="45"/>
      <c r="E203" s="45"/>
      <c r="F203" s="45"/>
      <c r="G203" s="47"/>
      <c r="H203" s="48"/>
      <c r="I203" s="49"/>
      <c r="J203" s="49"/>
    </row>
    <row r="204" spans="1:10" s="10" customFormat="1" ht="82.5" customHeight="1">
      <c r="A204" s="44"/>
      <c r="B204" s="45"/>
      <c r="C204" s="46"/>
      <c r="D204" s="45"/>
      <c r="E204" s="45"/>
      <c r="F204" s="45"/>
      <c r="G204" s="47"/>
      <c r="H204" s="48"/>
      <c r="I204" s="49"/>
      <c r="J204" s="49"/>
    </row>
    <row r="205" spans="1:10" s="10" customFormat="1" ht="82.5" customHeight="1">
      <c r="A205" s="44"/>
      <c r="B205" s="45"/>
      <c r="C205" s="46"/>
      <c r="D205" s="45"/>
      <c r="E205" s="45"/>
      <c r="F205" s="45"/>
      <c r="G205" s="47"/>
      <c r="H205" s="48"/>
      <c r="I205" s="49"/>
      <c r="J205" s="49"/>
    </row>
    <row r="206" spans="1:10" s="10" customFormat="1" ht="82.5" customHeight="1">
      <c r="A206" s="44"/>
      <c r="B206" s="45"/>
      <c r="C206" s="46"/>
      <c r="D206" s="45"/>
      <c r="E206" s="45"/>
      <c r="F206" s="45"/>
      <c r="G206" s="47"/>
      <c r="H206" s="48"/>
      <c r="I206" s="49"/>
      <c r="J206" s="49"/>
    </row>
    <row r="207" spans="1:10" s="10" customFormat="1" ht="82.5" customHeight="1">
      <c r="A207" s="44"/>
      <c r="B207" s="45"/>
      <c r="C207" s="46"/>
      <c r="D207" s="45"/>
      <c r="E207" s="45"/>
      <c r="F207" s="45"/>
      <c r="G207" s="47"/>
      <c r="H207" s="48"/>
      <c r="I207" s="49"/>
      <c r="J207" s="49"/>
    </row>
    <row r="208" spans="1:10" s="10" customFormat="1" ht="82.5" customHeight="1">
      <c r="A208" s="44"/>
      <c r="B208" s="45"/>
      <c r="C208" s="46"/>
      <c r="D208" s="45"/>
      <c r="E208" s="45"/>
      <c r="F208" s="45"/>
      <c r="G208" s="47"/>
      <c r="H208" s="48"/>
      <c r="I208" s="49"/>
      <c r="J208" s="49"/>
    </row>
  </sheetData>
  <sheetProtection/>
  <autoFilter ref="A4:J185"/>
  <mergeCells count="3">
    <mergeCell ref="A1:B1"/>
    <mergeCell ref="A2:J2"/>
    <mergeCell ref="H3:J3"/>
  </mergeCells>
  <printOptions/>
  <pageMargins left="0.4722222222222222" right="0.39" top="0.59" bottom="0.66875" header="0.51" footer="0.51"/>
  <pageSetup horizontalDpi="600" verticalDpi="600" orientation="landscape" paperSize="8" scale="75"/>
  <headerFooter scaleWithDoc="0" alignWithMargins="0">
    <oddFooter>&amp;C第 &amp;P 页，共 &amp;N 页</oddFooter>
  </headerFooter>
  <ignoredErrors>
    <ignoredError sqref="G12" formulaRange="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A1201092</cp:lastModifiedBy>
  <dcterms:created xsi:type="dcterms:W3CDTF">2020-12-20T12:19:52Z</dcterms:created>
  <dcterms:modified xsi:type="dcterms:W3CDTF">2023-06-20T07:55:59Z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