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<sst xmlns="http://schemas.openxmlformats.org/spreadsheetml/2006/main" count="167" uniqueCount="111">
  <si>
    <t>附件3</t>
  </si>
  <si>
    <t>2021年第二批自治区层面统筹推进重大项目（竣工投产）进度目标责任表</t>
  </si>
  <si>
    <t>单位：万元</t>
  </si>
  <si>
    <t>序号</t>
  </si>
  <si>
    <t>项目名称</t>
  </si>
  <si>
    <t>项目代码</t>
  </si>
  <si>
    <t>项目分类</t>
  </si>
  <si>
    <t>主要建设内容及规模</t>
  </si>
  <si>
    <t>建设起止年限</t>
  </si>
  <si>
    <t>总投资</t>
  </si>
  <si>
    <t>项目业主</t>
  </si>
  <si>
    <t>责任单位</t>
  </si>
  <si>
    <t>备注</t>
  </si>
  <si>
    <t>合计</t>
  </si>
  <si>
    <t>自治区交通运输厅</t>
  </si>
  <si>
    <t>国道G321良口至梅林公路（三期）</t>
  </si>
  <si>
    <t>2018-450226-48-01-024535</t>
  </si>
  <si>
    <t>其他交通设施</t>
  </si>
  <si>
    <t>路线全长14.18公里，路基宽为8.5米，二级公路。</t>
  </si>
  <si>
    <t>2020-2021年</t>
  </si>
  <si>
    <t>广西北部湾投资集团有限公司</t>
  </si>
  <si>
    <t>防城港企沙港区潭油作业区进港航道一期工程</t>
  </si>
  <si>
    <t>2018-450602-55-01-023977</t>
  </si>
  <si>
    <t>沿海水运</t>
  </si>
  <si>
    <t>5000吨级单向航道长11.43公里，其中防城港电厂码头至榕木江西港点长7.0公里，云约江航段长4.43公里。</t>
  </si>
  <si>
    <t>2019-2021年</t>
  </si>
  <si>
    <t>防城港市港发控股集团有限公司</t>
  </si>
  <si>
    <t>自治区能源局</t>
  </si>
  <si>
    <t>广西电网公司2021年220千伏竣工投产项目</t>
  </si>
  <si>
    <t>2101-450000-04-01-494250</t>
  </si>
  <si>
    <t>能源</t>
  </si>
  <si>
    <t>建设220千伏茶花、金秀等44项工程，新建线路1499公里，新增变电容量366万千伏安。</t>
  </si>
  <si>
    <t>广西电网有限责任公司</t>
  </si>
  <si>
    <t>广西电网公司2021年500千伏竣工投产项目</t>
  </si>
  <si>
    <t>2101-450000-04-01-183043</t>
  </si>
  <si>
    <t>建设500千伏海港站扩建第三台主变工程，新增变电容量100万千伏安。</t>
  </si>
  <si>
    <t>广西电网公司2021年110千伏及以下竣工投产项目</t>
  </si>
  <si>
    <t>2101-450000-04-01-731931</t>
  </si>
  <si>
    <t>建设110千伏界垌、荔香送变电等83项工程，新建线路789公里，新增变电容量347万千伏安。</t>
  </si>
  <si>
    <t>梧州市人民政府</t>
  </si>
  <si>
    <t>广西国旭东腾人造板有限公司年产35万立方米中高密度纤维板项目</t>
  </si>
  <si>
    <t>2101-450422-07-02-974718</t>
  </si>
  <si>
    <t>造纸与木材加工业</t>
  </si>
  <si>
    <t>改扩建厂房面积6万平方米，新增建设1条年产35万立方米中高密度纤维板生产线。</t>
  </si>
  <si>
    <t>广西国旭东腾人造板有限公司</t>
  </si>
  <si>
    <t>防城港市人民政府</t>
  </si>
  <si>
    <t>防城港渔澫港区散货专业化中心堆场工程</t>
  </si>
  <si>
    <t>2018-450602-48-03-043867</t>
  </si>
  <si>
    <t>商贸流通</t>
  </si>
  <si>
    <t>建设皮带机系统、4台斗轮机、2座铁路装车楼等设施。</t>
  </si>
  <si>
    <t>北部湾港防城港码头有限公司</t>
  </si>
  <si>
    <t>海峡两岸合作区崇左产业园区基础设施路网一期工程</t>
  </si>
  <si>
    <t>2018-451400-48-01-001749</t>
  </si>
  <si>
    <t>道路及桥梁</t>
  </si>
  <si>
    <t>建设城市次干道7条，总长7200米。</t>
  </si>
  <si>
    <t>纵五路及横四路竣工验收；纵一路完成水稳层铺设、纵三路完成路基填筑700米、雨污管道敷设700米；经南一路、横三路完成全部施工内容；纬七路完成道路路基土石方900米。</t>
  </si>
  <si>
    <t>竣工。</t>
  </si>
  <si>
    <t>崇左市城市工业区投资建设有限公司</t>
  </si>
  <si>
    <t>崇左市人民政府</t>
  </si>
  <si>
    <t>由2020年续建项目结转。</t>
  </si>
  <si>
    <t>环城北路工程PPP项目</t>
  </si>
  <si>
    <t>2017-451402-48-01-030479</t>
  </si>
  <si>
    <t>建设道路、桥梁及相关配套设施工程。总长18551米，红线宽36米-46.5米。</t>
  </si>
  <si>
    <t>进城大道段、环城北路段、环城北路延长线段、左江三桥、跨湘桂铁路立交及下穿顶进涵完成部分建设。</t>
  </si>
  <si>
    <t>崇左市城市建设投资有限责任公司</t>
  </si>
  <si>
    <t>广西山圩林产工业园干道系统工程</t>
  </si>
  <si>
    <t>2018-451421-48-01-012477</t>
  </si>
  <si>
    <t>建设5条园区道路，总长11.61公里。</t>
  </si>
  <si>
    <t>2018-2021年</t>
  </si>
  <si>
    <t>一期完成竣工验收并顺利通车；二期：横一路(B段）完成建设并通车。</t>
  </si>
  <si>
    <t>扶绥顺承水务投资有限公司</t>
  </si>
  <si>
    <t>广西建树建材科技装配式建筑生产基地项目</t>
  </si>
  <si>
    <t>2018-451421-49-03-038951</t>
  </si>
  <si>
    <t>建材工业</t>
  </si>
  <si>
    <t>建设生产车间、办公楼、食堂、配套设施、厂区道路及绿化。总建筑面积5.2万㎡。</t>
  </si>
  <si>
    <t>已完成2栋生产厂房、厂区道路建设。</t>
  </si>
  <si>
    <t>广西建树建材科技有限公司</t>
  </si>
  <si>
    <t>凭祥市边境出口加工产业园一期工程</t>
  </si>
  <si>
    <t>2018-451481-47-01-039521</t>
  </si>
  <si>
    <t>其他市政基础设施</t>
  </si>
  <si>
    <t>建设4栋标准厂房、2栋宿舍楼等。总建筑面积约136851.22平方米。</t>
  </si>
  <si>
    <t>1-3号厂房、1号职工宿舍、食堂均已完工；4号厂房已主体封顶，装修完成50%。3号职工宿舍主体封顶；室外总平完成50%。</t>
  </si>
  <si>
    <t>凭祥市祥建发展有限责任公司</t>
  </si>
  <si>
    <t>大新县边民互市点基础设施建设项目</t>
  </si>
  <si>
    <t>2018-451424-47-01-029380</t>
  </si>
  <si>
    <t>建设岩应互市点联检办公用房、边检监护岗、H986扫描大厅、商铺、申报中心与结算中心办公楼等。总建筑面积2.1万平方米。</t>
  </si>
  <si>
    <t>已完成岩土勘察钻探工作、完成申报中心大楼及业务综合楼基础工程，正在进行主体框架施工。</t>
  </si>
  <si>
    <t>广西养利农业投资开发有限公司</t>
  </si>
  <si>
    <t>宁明县新能源电动车厂房项目</t>
  </si>
  <si>
    <t>2019-451422-50-01-010702</t>
  </si>
  <si>
    <t>建设厂房、道路、绿化等。总建筑面积为15.8万㎡。</t>
  </si>
  <si>
    <t>科研楼及1、2、3、4号车间竣工验收，厂区道路已经完成。</t>
  </si>
  <si>
    <t>宁明惠宁建设投资有限责任公司</t>
  </si>
  <si>
    <t>天等县肉牛扶贫全产业链建设项目</t>
  </si>
  <si>
    <t>2020-451425-03-03-006548</t>
  </si>
  <si>
    <t>食品工业</t>
  </si>
  <si>
    <t>建设15万吨饲料加工厂，3000头肉牛育种场。</t>
  </si>
  <si>
    <t>建成散户交易区、肉牛寄存栏舍、交易大厅等。</t>
  </si>
  <si>
    <t>广西四野牧业有限公司</t>
  </si>
  <si>
    <t>由2020年新开工项目结转。</t>
  </si>
  <si>
    <t>崇左市江州区人民医院外科楼建设项目</t>
  </si>
  <si>
    <t>2018-451402-83-01-024956</t>
  </si>
  <si>
    <t>卫生事业</t>
  </si>
  <si>
    <t>新建一栋外科综合楼。总建筑面积 21852平方米。</t>
  </si>
  <si>
    <t>完成部分水电安装。</t>
  </si>
  <si>
    <t>江州区卫计局</t>
  </si>
  <si>
    <t>广西崇左乐林林业开发有限公司年产60万立方米高密度纤维板生产项目</t>
  </si>
  <si>
    <t>2019-451400-20-03-012246</t>
  </si>
  <si>
    <t>新建一条年产60万立方米高密度纤维板生产线。</t>
  </si>
  <si>
    <t>主厂房的基础建设中。</t>
  </si>
  <si>
    <t>广西崇左乐林林业开发有限公司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</si>
</sst>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项&quot;"/>
    <numFmt numFmtId="177" formatCode="&quot;2021年&quot;@&quot;月&quot;"/>
    <numFmt numFmtId="178" formatCode="0_ "/>
  </numFmts>
  <fonts count="55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28"/>
      <name val="方正小标宋简体"/>
      <family val="4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b/>
      <sz val="16"/>
      <color indexed="8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8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vertical="center" wrapText="1"/>
    </xf>
    <xf numFmtId="176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177" fontId="48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justify" vertical="center" wrapText="1"/>
    </xf>
    <xf numFmtId="178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justify" vertical="center" wrapText="1"/>
    </xf>
    <xf numFmtId="176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8" fontId="51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/>
    </xf>
    <xf numFmtId="0" fontId="5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90" zoomScaleNormal="55" zoomScaleSheetLayoutView="90" workbookViewId="0" topLeftCell="B1">
      <pane ySplit="4" topLeftCell="A5" activePane="bottomLeft" state="frozen"/>
      <selection pane="bottomLeft" activeCell="A2" sqref="A2:J2"/>
    </sheetView>
  </sheetViews>
  <sheetFormatPr defaultColWidth="9.00390625" defaultRowHeight="14.25"/>
  <cols>
    <col min="1" max="1" width="7.625" style="7" customWidth="1"/>
    <col min="2" max="2" width="26.625" style="12" customWidth="1"/>
    <col min="3" max="3" width="22.375" style="13" customWidth="1"/>
    <col min="4" max="4" width="8.25390625" style="7" customWidth="1"/>
    <col min="5" max="5" width="33.00390625" style="12" customWidth="1"/>
    <col min="6" max="6" width="20.125" style="7" customWidth="1"/>
    <col min="7" max="7" width="12.50390625" style="7" customWidth="1"/>
    <col min="8" max="9" width="15.375" style="13" customWidth="1"/>
    <col min="10" max="10" width="8.875" style="14" customWidth="1"/>
    <col min="11" max="16384" width="9.00390625" style="6" customWidth="1"/>
  </cols>
  <sheetData>
    <row r="1" spans="1:10" s="6" customFormat="1" ht="31.5" customHeight="1">
      <c r="A1" s="15" t="s">
        <v>0</v>
      </c>
      <c r="B1" s="16"/>
      <c r="C1" s="17"/>
      <c r="D1" s="18"/>
      <c r="E1" s="19"/>
      <c r="F1" s="18"/>
      <c r="G1" s="18"/>
      <c r="H1" s="17"/>
      <c r="I1" s="17"/>
      <c r="J1" s="43"/>
    </row>
    <row r="2" spans="1:10" s="6" customFormat="1" ht="52.5" customHeight="1">
      <c r="A2" s="20" t="s">
        <v>1</v>
      </c>
      <c r="B2" s="21"/>
      <c r="C2" s="22"/>
      <c r="D2" s="20"/>
      <c r="E2" s="21"/>
      <c r="F2" s="20"/>
      <c r="G2" s="20"/>
      <c r="H2" s="22"/>
      <c r="I2" s="22"/>
      <c r="J2" s="20"/>
    </row>
    <row r="3" spans="1:10" s="6" customFormat="1" ht="25.5" customHeight="1">
      <c r="A3" s="18"/>
      <c r="B3" s="19"/>
      <c r="C3" s="17"/>
      <c r="D3" s="18"/>
      <c r="E3" s="19"/>
      <c r="F3" s="18"/>
      <c r="G3" s="18"/>
      <c r="H3" s="23" t="s">
        <v>2</v>
      </c>
      <c r="I3" s="23"/>
      <c r="J3" s="23"/>
    </row>
    <row r="4" spans="1:10" s="7" customFormat="1" ht="69.75" customHeight="1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  <c r="G4" s="24" t="s">
        <v>9</v>
      </c>
      <c r="H4" s="25" t="s">
        <v>10</v>
      </c>
      <c r="I4" s="24" t="s">
        <v>11</v>
      </c>
      <c r="J4" s="24" t="s">
        <v>12</v>
      </c>
    </row>
    <row r="5" spans="1:10" s="8" customFormat="1" ht="42" customHeight="1">
      <c r="A5" s="26"/>
      <c r="B5" s="27" t="s">
        <v>13</v>
      </c>
      <c r="C5" s="28">
        <f>C6+C9+C13+C15</f>
        <v>7</v>
      </c>
      <c r="D5" s="27"/>
      <c r="E5" s="29"/>
      <c r="F5" s="27"/>
      <c r="G5" s="30">
        <f>G6+G9+G13+G15</f>
        <v>904995.02</v>
      </c>
      <c r="H5" s="31"/>
      <c r="I5" s="44"/>
      <c r="J5" s="45"/>
    </row>
    <row r="6" spans="1:10" s="9" customFormat="1" ht="45.75" customHeight="1">
      <c r="A6" s="27"/>
      <c r="B6" s="29" t="s">
        <v>14</v>
      </c>
      <c r="C6" s="28">
        <f>COUNT(A7:A8)</f>
        <v>2</v>
      </c>
      <c r="D6" s="27"/>
      <c r="E6" s="29"/>
      <c r="F6" s="27"/>
      <c r="G6" s="30">
        <f>SUM(G7:G8)</f>
        <v>79882</v>
      </c>
      <c r="H6" s="31"/>
      <c r="I6" s="44"/>
      <c r="J6" s="46"/>
    </row>
    <row r="7" spans="1:10" s="10" customFormat="1" ht="93" customHeight="1">
      <c r="A7" s="26">
        <v>1</v>
      </c>
      <c r="B7" s="32" t="s">
        <v>15</v>
      </c>
      <c r="C7" s="33" t="s">
        <v>16</v>
      </c>
      <c r="D7" s="26" t="s">
        <v>17</v>
      </c>
      <c r="E7" s="32" t="s">
        <v>18</v>
      </c>
      <c r="F7" s="26" t="s">
        <v>19</v>
      </c>
      <c r="G7" s="34">
        <v>25887</v>
      </c>
      <c r="H7" s="35" t="s">
        <v>20</v>
      </c>
      <c r="I7" s="44" t="s">
        <v>14</v>
      </c>
      <c r="J7" s="47"/>
    </row>
    <row r="8" spans="1:10" s="11" customFormat="1" ht="96.75" customHeight="1">
      <c r="A8" s="36">
        <v>2</v>
      </c>
      <c r="B8" s="37" t="s">
        <v>21</v>
      </c>
      <c r="C8" s="38" t="s">
        <v>22</v>
      </c>
      <c r="D8" s="36" t="s">
        <v>23</v>
      </c>
      <c r="E8" s="37" t="s">
        <v>24</v>
      </c>
      <c r="F8" s="39" t="s">
        <v>25</v>
      </c>
      <c r="G8" s="40">
        <v>53995</v>
      </c>
      <c r="H8" s="41" t="s">
        <v>26</v>
      </c>
      <c r="I8" s="41" t="s">
        <v>14</v>
      </c>
      <c r="J8" s="48"/>
    </row>
    <row r="9" spans="1:10" s="9" customFormat="1" ht="42" customHeight="1">
      <c r="A9" s="26"/>
      <c r="B9" s="29" t="s">
        <v>27</v>
      </c>
      <c r="C9" s="28">
        <f>COUNT(A10:A12)</f>
        <v>3</v>
      </c>
      <c r="D9" s="27"/>
      <c r="E9" s="29"/>
      <c r="F9" s="27"/>
      <c r="G9" s="30">
        <f>SUM(G10:G12)</f>
        <v>687880.02</v>
      </c>
      <c r="H9" s="31"/>
      <c r="I9" s="44"/>
      <c r="J9" s="46"/>
    </row>
    <row r="10" spans="1:10" s="9" customFormat="1" ht="76.5" customHeight="1">
      <c r="A10" s="26">
        <v>1</v>
      </c>
      <c r="B10" s="32" t="s">
        <v>28</v>
      </c>
      <c r="C10" s="33" t="s">
        <v>29</v>
      </c>
      <c r="D10" s="26" t="s">
        <v>30</v>
      </c>
      <c r="E10" s="32" t="s">
        <v>31</v>
      </c>
      <c r="F10" s="26" t="s">
        <v>25</v>
      </c>
      <c r="G10" s="42">
        <v>390040.26</v>
      </c>
      <c r="H10" s="35" t="s">
        <v>32</v>
      </c>
      <c r="I10" s="44" t="s">
        <v>27</v>
      </c>
      <c r="J10" s="46"/>
    </row>
    <row r="11" spans="1:10" s="9" customFormat="1" ht="76.5" customHeight="1">
      <c r="A11" s="26">
        <v>2</v>
      </c>
      <c r="B11" s="32" t="s">
        <v>33</v>
      </c>
      <c r="C11" s="33" t="s">
        <v>34</v>
      </c>
      <c r="D11" s="26" t="s">
        <v>30</v>
      </c>
      <c r="E11" s="32" t="s">
        <v>35</v>
      </c>
      <c r="F11" s="26" t="s">
        <v>19</v>
      </c>
      <c r="G11" s="42">
        <v>15509</v>
      </c>
      <c r="H11" s="35" t="s">
        <v>32</v>
      </c>
      <c r="I11" s="44" t="s">
        <v>27</v>
      </c>
      <c r="J11" s="46"/>
    </row>
    <row r="12" spans="1:10" s="9" customFormat="1" ht="76.5" customHeight="1">
      <c r="A12" s="26">
        <v>3</v>
      </c>
      <c r="B12" s="32" t="s">
        <v>36</v>
      </c>
      <c r="C12" s="33" t="s">
        <v>37</v>
      </c>
      <c r="D12" s="26" t="s">
        <v>30</v>
      </c>
      <c r="E12" s="32" t="s">
        <v>38</v>
      </c>
      <c r="F12" s="26" t="s">
        <v>25</v>
      </c>
      <c r="G12" s="42">
        <v>282330.76</v>
      </c>
      <c r="H12" s="35" t="s">
        <v>32</v>
      </c>
      <c r="I12" s="44" t="s">
        <v>27</v>
      </c>
      <c r="J12" s="46"/>
    </row>
    <row r="13" spans="1:10" s="9" customFormat="1" ht="42" customHeight="1">
      <c r="A13" s="26"/>
      <c r="B13" s="29" t="s">
        <v>39</v>
      </c>
      <c r="C13" s="28">
        <f>COUNTA(A14:A14)</f>
        <v>1</v>
      </c>
      <c r="D13" s="27"/>
      <c r="E13" s="29"/>
      <c r="F13" s="27"/>
      <c r="G13" s="30">
        <f>SUM(G14:G14)</f>
        <v>50190</v>
      </c>
      <c r="H13" s="31"/>
      <c r="I13" s="44"/>
      <c r="J13" s="46"/>
    </row>
    <row r="14" spans="1:10" s="9" customFormat="1" ht="81" customHeight="1">
      <c r="A14" s="26">
        <v>1</v>
      </c>
      <c r="B14" s="32" t="s">
        <v>40</v>
      </c>
      <c r="C14" s="33" t="s">
        <v>41</v>
      </c>
      <c r="D14" s="26" t="s">
        <v>42</v>
      </c>
      <c r="E14" s="32" t="s">
        <v>43</v>
      </c>
      <c r="F14" s="26" t="s">
        <v>25</v>
      </c>
      <c r="G14" s="42">
        <v>50190</v>
      </c>
      <c r="H14" s="35" t="s">
        <v>44</v>
      </c>
      <c r="I14" s="44" t="s">
        <v>39</v>
      </c>
      <c r="J14" s="46"/>
    </row>
    <row r="15" spans="1:10" s="9" customFormat="1" ht="57" customHeight="1">
      <c r="A15" s="26"/>
      <c r="B15" s="29" t="s">
        <v>45</v>
      </c>
      <c r="C15" s="28">
        <f>COUNTA(A16:A16)</f>
        <v>1</v>
      </c>
      <c r="D15" s="27"/>
      <c r="E15" s="29"/>
      <c r="F15" s="27"/>
      <c r="G15" s="30">
        <f>SUM(G16:G16)</f>
        <v>87043</v>
      </c>
      <c r="H15" s="31"/>
      <c r="I15" s="44"/>
      <c r="J15" s="46"/>
    </row>
    <row r="16" spans="1:10" s="9" customFormat="1" ht="81.75" customHeight="1">
      <c r="A16" s="26">
        <v>1</v>
      </c>
      <c r="B16" s="32" t="s">
        <v>46</v>
      </c>
      <c r="C16" s="33" t="s">
        <v>47</v>
      </c>
      <c r="D16" s="26" t="s">
        <v>48</v>
      </c>
      <c r="E16" s="32" t="s">
        <v>49</v>
      </c>
      <c r="F16" s="26" t="s">
        <v>25</v>
      </c>
      <c r="G16" s="42">
        <v>87043</v>
      </c>
      <c r="H16" s="35" t="s">
        <v>50</v>
      </c>
      <c r="I16" s="44" t="s">
        <v>45</v>
      </c>
      <c r="J16" s="46"/>
    </row>
  </sheetData>
  <sheetProtection/>
  <mergeCells count="3">
    <mergeCell ref="A1:B1"/>
    <mergeCell ref="A2:J2"/>
    <mergeCell ref="H3:J3"/>
  </mergeCells>
  <printOptions/>
  <pageMargins left="0.47" right="0.39" top="0.59" bottom="0.67" header="0.51" footer="0.51"/>
  <pageSetup horizontalDpi="600" verticalDpi="600" orientation="landscape" paperSize="8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SheetLayoutView="100" workbookViewId="0" topLeftCell="A10">
      <selection activeCell="A1" sqref="A1:M10"/>
    </sheetView>
  </sheetViews>
  <sheetFormatPr defaultColWidth="9.00390625" defaultRowHeight="14.25"/>
  <cols>
    <col min="6" max="6" width="14.00390625" style="0" bestFit="1" customWidth="1"/>
    <col min="7" max="7" width="9.125" style="0" bestFit="1" customWidth="1"/>
    <col min="10" max="10" width="17.375" style="0" bestFit="1" customWidth="1"/>
  </cols>
  <sheetData>
    <row r="1" spans="1:13" ht="409.5">
      <c r="A1" s="1" t="s">
        <v>51</v>
      </c>
      <c r="B1" s="2" t="s">
        <v>52</v>
      </c>
      <c r="C1" s="1" t="s">
        <v>53</v>
      </c>
      <c r="D1" s="1" t="s">
        <v>54</v>
      </c>
      <c r="E1" s="1" t="s">
        <v>25</v>
      </c>
      <c r="F1" s="3">
        <v>43700</v>
      </c>
      <c r="G1" s="3">
        <v>5000</v>
      </c>
      <c r="H1" s="1" t="s">
        <v>55</v>
      </c>
      <c r="I1" s="1" t="s">
        <v>56</v>
      </c>
      <c r="J1" s="4">
        <v>10</v>
      </c>
      <c r="K1" s="5" t="s">
        <v>57</v>
      </c>
      <c r="L1" s="1" t="s">
        <v>58</v>
      </c>
      <c r="M1" s="1" t="s">
        <v>59</v>
      </c>
    </row>
    <row r="2" spans="1:13" ht="409.5">
      <c r="A2" s="1" t="s">
        <v>60</v>
      </c>
      <c r="B2" s="2" t="s">
        <v>61</v>
      </c>
      <c r="C2" s="1" t="s">
        <v>53</v>
      </c>
      <c r="D2" s="1" t="s">
        <v>62</v>
      </c>
      <c r="E2" s="1" t="s">
        <v>25</v>
      </c>
      <c r="F2" s="3">
        <v>181588</v>
      </c>
      <c r="G2" s="3">
        <v>34603</v>
      </c>
      <c r="H2" s="1" t="s">
        <v>63</v>
      </c>
      <c r="I2" s="1" t="s">
        <v>56</v>
      </c>
      <c r="J2" s="4">
        <v>10</v>
      </c>
      <c r="K2" s="5" t="s">
        <v>64</v>
      </c>
      <c r="L2" s="1" t="s">
        <v>58</v>
      </c>
      <c r="M2" s="1" t="s">
        <v>59</v>
      </c>
    </row>
    <row r="3" spans="1:13" ht="360">
      <c r="A3" s="1" t="s">
        <v>65</v>
      </c>
      <c r="B3" s="2" t="s">
        <v>66</v>
      </c>
      <c r="C3" s="1" t="s">
        <v>53</v>
      </c>
      <c r="D3" s="1" t="s">
        <v>67</v>
      </c>
      <c r="E3" s="1" t="s">
        <v>68</v>
      </c>
      <c r="F3" s="3">
        <v>68643</v>
      </c>
      <c r="G3" s="3">
        <v>5000</v>
      </c>
      <c r="H3" s="1" t="s">
        <v>69</v>
      </c>
      <c r="I3" s="1" t="s">
        <v>56</v>
      </c>
      <c r="J3" s="4">
        <v>7</v>
      </c>
      <c r="K3" s="5" t="s">
        <v>70</v>
      </c>
      <c r="L3" s="1" t="s">
        <v>58</v>
      </c>
      <c r="M3" s="1" t="s">
        <v>59</v>
      </c>
    </row>
    <row r="4" spans="1:13" ht="405">
      <c r="A4" s="1" t="s">
        <v>71</v>
      </c>
      <c r="B4" s="2" t="s">
        <v>72</v>
      </c>
      <c r="C4" s="1" t="s">
        <v>73</v>
      </c>
      <c r="D4" s="1" t="s">
        <v>74</v>
      </c>
      <c r="E4" s="1" t="s">
        <v>25</v>
      </c>
      <c r="F4" s="3">
        <v>15000</v>
      </c>
      <c r="G4" s="3">
        <v>5000</v>
      </c>
      <c r="H4" s="1" t="s">
        <v>75</v>
      </c>
      <c r="I4" s="1" t="s">
        <v>56</v>
      </c>
      <c r="J4" s="4">
        <v>10</v>
      </c>
      <c r="K4" s="5" t="s">
        <v>76</v>
      </c>
      <c r="L4" s="1" t="s">
        <v>58</v>
      </c>
      <c r="M4" s="1" t="s">
        <v>59</v>
      </c>
    </row>
    <row r="5" spans="1:13" ht="409.5">
      <c r="A5" s="1" t="s">
        <v>77</v>
      </c>
      <c r="B5" s="2" t="s">
        <v>78</v>
      </c>
      <c r="C5" s="1" t="s">
        <v>79</v>
      </c>
      <c r="D5" s="1" t="s">
        <v>80</v>
      </c>
      <c r="E5" s="1" t="s">
        <v>25</v>
      </c>
      <c r="F5" s="3">
        <v>49930</v>
      </c>
      <c r="G5" s="3">
        <v>10000</v>
      </c>
      <c r="H5" s="1" t="s">
        <v>81</v>
      </c>
      <c r="I5" s="1" t="s">
        <v>56</v>
      </c>
      <c r="J5" s="4">
        <v>10</v>
      </c>
      <c r="K5" s="5" t="s">
        <v>82</v>
      </c>
      <c r="L5" s="1" t="s">
        <v>58</v>
      </c>
      <c r="M5" s="1" t="s">
        <v>59</v>
      </c>
    </row>
    <row r="6" spans="1:13" ht="409.5">
      <c r="A6" s="1" t="s">
        <v>83</v>
      </c>
      <c r="B6" s="2" t="s">
        <v>84</v>
      </c>
      <c r="C6" s="1" t="s">
        <v>79</v>
      </c>
      <c r="D6" s="1" t="s">
        <v>85</v>
      </c>
      <c r="E6" s="1" t="s">
        <v>25</v>
      </c>
      <c r="F6" s="3">
        <v>11243</v>
      </c>
      <c r="G6" s="3">
        <v>6000</v>
      </c>
      <c r="H6" s="1" t="s">
        <v>86</v>
      </c>
      <c r="I6" s="1" t="s">
        <v>56</v>
      </c>
      <c r="J6" s="4">
        <v>10</v>
      </c>
      <c r="K6" s="5" t="s">
        <v>87</v>
      </c>
      <c r="L6" s="1" t="s">
        <v>58</v>
      </c>
      <c r="M6" s="1" t="s">
        <v>59</v>
      </c>
    </row>
    <row r="7" spans="1:13" ht="292.5">
      <c r="A7" s="1" t="s">
        <v>88</v>
      </c>
      <c r="B7" s="2" t="s">
        <v>89</v>
      </c>
      <c r="C7" s="1" t="s">
        <v>79</v>
      </c>
      <c r="D7" s="1" t="s">
        <v>90</v>
      </c>
      <c r="E7" s="1" t="s">
        <v>25</v>
      </c>
      <c r="F7" s="3">
        <v>41000</v>
      </c>
      <c r="G7" s="3">
        <v>1000</v>
      </c>
      <c r="H7" s="1" t="s">
        <v>91</v>
      </c>
      <c r="I7" s="1" t="s">
        <v>56</v>
      </c>
      <c r="J7" s="4">
        <v>3</v>
      </c>
      <c r="K7" s="5" t="s">
        <v>92</v>
      </c>
      <c r="L7" s="1" t="s">
        <v>58</v>
      </c>
      <c r="M7" s="1" t="s">
        <v>59</v>
      </c>
    </row>
    <row r="8" spans="1:13" ht="247.5">
      <c r="A8" s="1" t="s">
        <v>93</v>
      </c>
      <c r="B8" s="2" t="s">
        <v>94</v>
      </c>
      <c r="C8" s="1" t="s">
        <v>95</v>
      </c>
      <c r="D8" s="1" t="s">
        <v>96</v>
      </c>
      <c r="E8" s="1" t="s">
        <v>19</v>
      </c>
      <c r="F8" s="3">
        <v>15000</v>
      </c>
      <c r="G8" s="3">
        <v>5000</v>
      </c>
      <c r="H8" s="1" t="s">
        <v>97</v>
      </c>
      <c r="I8" s="1" t="s">
        <v>56</v>
      </c>
      <c r="J8" s="4">
        <v>12</v>
      </c>
      <c r="K8" s="5" t="s">
        <v>98</v>
      </c>
      <c r="L8" s="1" t="s">
        <v>58</v>
      </c>
      <c r="M8" s="1" t="s">
        <v>99</v>
      </c>
    </row>
    <row r="9" spans="1:13" ht="247.5">
      <c r="A9" s="1" t="s">
        <v>100</v>
      </c>
      <c r="B9" s="2" t="s">
        <v>101</v>
      </c>
      <c r="C9" s="1" t="s">
        <v>102</v>
      </c>
      <c r="D9" s="1" t="s">
        <v>103</v>
      </c>
      <c r="E9" s="1" t="s">
        <v>25</v>
      </c>
      <c r="F9" s="3">
        <v>11433.23</v>
      </c>
      <c r="G9" s="3">
        <v>433</v>
      </c>
      <c r="H9" s="1" t="s">
        <v>104</v>
      </c>
      <c r="I9" s="1" t="s">
        <v>56</v>
      </c>
      <c r="J9" s="4">
        <v>4</v>
      </c>
      <c r="K9" s="5" t="s">
        <v>105</v>
      </c>
      <c r="L9" s="1" t="s">
        <v>58</v>
      </c>
      <c r="M9" s="1" t="s">
        <v>59</v>
      </c>
    </row>
    <row r="10" spans="1:13" ht="360">
      <c r="A10" s="1" t="s">
        <v>106</v>
      </c>
      <c r="B10" s="2" t="s">
        <v>107</v>
      </c>
      <c r="C10" s="1" t="s">
        <v>42</v>
      </c>
      <c r="D10" s="1" t="s">
        <v>108</v>
      </c>
      <c r="E10" s="1" t="s">
        <v>25</v>
      </c>
      <c r="F10" s="3">
        <v>60000</v>
      </c>
      <c r="G10" s="3">
        <v>40000</v>
      </c>
      <c r="H10" s="1" t="s">
        <v>109</v>
      </c>
      <c r="I10" s="1" t="s">
        <v>56</v>
      </c>
      <c r="J10" s="4">
        <v>12</v>
      </c>
      <c r="K10" s="5" t="s">
        <v>110</v>
      </c>
      <c r="L10" s="1" t="s">
        <v>58</v>
      </c>
      <c r="M10" s="1" t="s">
        <v>59</v>
      </c>
    </row>
    <row r="11" spans="1:13" ht="22.5">
      <c r="A11" s="1"/>
      <c r="B11" s="2"/>
      <c r="C11" s="1"/>
      <c r="D11" s="1"/>
      <c r="E11" s="1"/>
      <c r="F11" s="3"/>
      <c r="G11" s="3"/>
      <c r="H11" s="1"/>
      <c r="I11" s="1"/>
      <c r="J11" s="4"/>
      <c r="K11" s="5"/>
      <c r="L11" s="1"/>
      <c r="M11" s="1"/>
    </row>
    <row r="12" spans="1:13" ht="22.5">
      <c r="A12" s="1"/>
      <c r="B12" s="2"/>
      <c r="C12" s="1"/>
      <c r="D12" s="1"/>
      <c r="E12" s="1"/>
      <c r="F12" s="3"/>
      <c r="G12" s="3"/>
      <c r="H12" s="1"/>
      <c r="I12" s="1"/>
      <c r="J12" s="4"/>
      <c r="K12" s="5"/>
      <c r="L12" s="1"/>
      <c r="M12" s="1"/>
    </row>
    <row r="13" spans="1:13" ht="22.5">
      <c r="A13" s="1"/>
      <c r="B13" s="2"/>
      <c r="C13" s="1"/>
      <c r="D13" s="1"/>
      <c r="E13" s="1"/>
      <c r="F13" s="3"/>
      <c r="G13" s="3"/>
      <c r="H13" s="1"/>
      <c r="I13" s="1"/>
      <c r="J13" s="4"/>
      <c r="K13" s="5"/>
      <c r="L13" s="1"/>
      <c r="M13" s="1"/>
    </row>
    <row r="14" spans="1:13" ht="22.5">
      <c r="A14" s="1"/>
      <c r="B14" s="2"/>
      <c r="C14" s="1"/>
      <c r="D14" s="1"/>
      <c r="E14" s="1"/>
      <c r="F14" s="3"/>
      <c r="G14" s="3"/>
      <c r="H14" s="1"/>
      <c r="I14" s="1"/>
      <c r="J14" s="4"/>
      <c r="K14" s="5"/>
      <c r="L14" s="1"/>
      <c r="M14" s="1"/>
    </row>
    <row r="15" spans="1:13" ht="22.5">
      <c r="A15" s="1"/>
      <c r="B15" s="2"/>
      <c r="C15" s="1"/>
      <c r="D15" s="1"/>
      <c r="E15" s="1"/>
      <c r="F15" s="3"/>
      <c r="G15" s="3"/>
      <c r="H15" s="1"/>
      <c r="I15" s="1"/>
      <c r="J15" s="4"/>
      <c r="K15" s="5"/>
      <c r="L15" s="1"/>
      <c r="M15" s="1"/>
    </row>
    <row r="16" spans="1:13" ht="22.5">
      <c r="A16" s="1"/>
      <c r="B16" s="2"/>
      <c r="C16" s="1"/>
      <c r="D16" s="1"/>
      <c r="E16" s="1"/>
      <c r="F16" s="3"/>
      <c r="G16" s="3"/>
      <c r="H16" s="1"/>
      <c r="I16" s="1"/>
      <c r="J16" s="4"/>
      <c r="K16" s="5"/>
      <c r="L16" s="1"/>
      <c r="M16" s="1"/>
    </row>
    <row r="17" spans="1:13" ht="22.5">
      <c r="A17" s="1"/>
      <c r="B17" s="2"/>
      <c r="C17" s="1"/>
      <c r="D17" s="1"/>
      <c r="E17" s="1"/>
      <c r="F17" s="3"/>
      <c r="G17" s="3"/>
      <c r="H17" s="1"/>
      <c r="I17" s="1"/>
      <c r="J17" s="4"/>
      <c r="K17" s="5"/>
      <c r="L17" s="1"/>
      <c r="M17" s="1"/>
    </row>
    <row r="18" spans="1:13" ht="22.5">
      <c r="A18" s="1"/>
      <c r="B18" s="2"/>
      <c r="C18" s="1"/>
      <c r="D18" s="1"/>
      <c r="E18" s="1"/>
      <c r="F18" s="3"/>
      <c r="G18" s="3"/>
      <c r="H18" s="1"/>
      <c r="I18" s="1"/>
      <c r="J18" s="4"/>
      <c r="K18" s="5"/>
      <c r="L18" s="1"/>
      <c r="M18" s="1"/>
    </row>
    <row r="19" spans="1:13" ht="22.5">
      <c r="A19" s="1"/>
      <c r="B19" s="2"/>
      <c r="C19" s="1"/>
      <c r="D19" s="1"/>
      <c r="E19" s="1"/>
      <c r="F19" s="3"/>
      <c r="G19" s="3"/>
      <c r="H19" s="1"/>
      <c r="I19" s="1"/>
      <c r="J19" s="4"/>
      <c r="K19" s="5"/>
      <c r="L19" s="1"/>
      <c r="M19" s="1"/>
    </row>
    <row r="20" spans="1:13" ht="22.5">
      <c r="A20" s="1"/>
      <c r="B20" s="2"/>
      <c r="C20" s="1"/>
      <c r="D20" s="1"/>
      <c r="E20" s="1"/>
      <c r="F20" s="3"/>
      <c r="G20" s="3"/>
      <c r="H20" s="1"/>
      <c r="I20" s="1"/>
      <c r="J20" s="4"/>
      <c r="K20" s="5"/>
      <c r="L20" s="1"/>
      <c r="M20" s="1"/>
    </row>
    <row r="21" spans="1:13" ht="22.5">
      <c r="A21" s="1"/>
      <c r="B21" s="2"/>
      <c r="C21" s="1"/>
      <c r="D21" s="1"/>
      <c r="E21" s="1"/>
      <c r="F21" s="3"/>
      <c r="G21" s="3"/>
      <c r="H21" s="1"/>
      <c r="I21" s="1"/>
      <c r="J21" s="4"/>
      <c r="K21" s="5"/>
      <c r="L21" s="1"/>
      <c r="M21" s="1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A1201092</cp:lastModifiedBy>
  <dcterms:created xsi:type="dcterms:W3CDTF">2020-12-25T04:19:52Z</dcterms:created>
  <dcterms:modified xsi:type="dcterms:W3CDTF">2023-06-20T07:53:11Z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