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2645"/>
  </bookViews>
  <sheets>
    <sheet name="Sheet0" sheetId="1" r:id="rId1"/>
  </sheets>
  <definedNames>
    <definedName name="_xlnm._FilterDatabase" localSheetId="0" hidden="1">Sheet0!$A$4:$J$32</definedName>
    <definedName name="_xlnm.Print_Titles" localSheetId="0">Sheet0!$4:$4</definedName>
    <definedName name="_xlnm.Print_Area" localSheetId="0">Sheet0!$A$1:$J$32</definedName>
  </definedNames>
  <calcPr calcId="144525"/>
</workbook>
</file>

<file path=xl/sharedStrings.xml><?xml version="1.0" encoding="utf-8"?>
<sst xmlns="http://schemas.openxmlformats.org/spreadsheetml/2006/main" count="160" uniqueCount="119">
  <si>
    <t>附件2</t>
  </si>
  <si>
    <t>2021年第三批自治区层面统筹推进重大项目（续建）进度目标责任表</t>
  </si>
  <si>
    <t>序号</t>
  </si>
  <si>
    <t>项目名称</t>
  </si>
  <si>
    <t>项目代码</t>
  </si>
  <si>
    <t>项目分类</t>
  </si>
  <si>
    <t>主要建设内容及规模</t>
  </si>
  <si>
    <t>建设起止年限</t>
  </si>
  <si>
    <t>总投资</t>
  </si>
  <si>
    <t>项目业主</t>
  </si>
  <si>
    <t>责任单位</t>
  </si>
  <si>
    <t>备注</t>
  </si>
  <si>
    <t>合计</t>
  </si>
  <si>
    <t>自治区通信管理局</t>
  </si>
  <si>
    <t>中国铁塔广西分公司4G/5G通信基础设施建设项目</t>
  </si>
  <si>
    <t>2019-450000-63-03-033233</t>
  </si>
  <si>
    <t>其他市政基础设施</t>
  </si>
  <si>
    <t>新建铁塔约6000座，改造现有铁塔和配套设施用于共享使用约5万座，建设室分项目约8000万平方米。</t>
  </si>
  <si>
    <t>2019-2022年</t>
  </si>
  <si>
    <t>中国铁塔广西分公司</t>
  </si>
  <si>
    <t>中国铁塔广西分公司公路铁路通信公网覆盖补点建设项目</t>
  </si>
  <si>
    <t>2019-450000-63-03-033238</t>
  </si>
  <si>
    <t>新建铁塔约2000座，建设公路、铁路隧道室分项目约500公里。</t>
  </si>
  <si>
    <t>柳州市人民政府</t>
  </si>
  <si>
    <t>年产18万立方米高端家具板、15万平方米全屋定制生产厂建设项目</t>
  </si>
  <si>
    <t>2019-450223-20-03-042364</t>
  </si>
  <si>
    <t>造纸与木材加工业</t>
  </si>
  <si>
    <t>总建筑面积为4.2万平方米，建设办公楼、综合楼、生产车间6间，以及配套建筑设施。</t>
  </si>
  <si>
    <t>广西畔森装饰材料有限公司</t>
  </si>
  <si>
    <t>柳东汽车贸易园（一期）项目</t>
  </si>
  <si>
    <t>2017-450211-52-03-022145</t>
  </si>
  <si>
    <t>商贸流通</t>
  </si>
  <si>
    <t>建筑面积约34万平方米，建设汽车及主机零配件展贸区、品牌汽车4S店展销区等项目。</t>
  </si>
  <si>
    <t>广西柳州市东城投资开发集团有限公司</t>
  </si>
  <si>
    <t>桂林市人民政府</t>
  </si>
  <si>
    <t>平乐县大信农牧有限公司长冲生猪繁育场建设项目</t>
  </si>
  <si>
    <t>2020-450330-03-03-032844</t>
  </si>
  <si>
    <t>畜牧业</t>
  </si>
  <si>
    <t>规划建筑面积8万平方米，年出栏生猪20万头以上。建设9栋生产厂房、4栋附属设施等。</t>
  </si>
  <si>
    <t>2020-2022年</t>
  </si>
  <si>
    <t>平乐县大信农牧有限公司</t>
  </si>
  <si>
    <t>桂林恒鑫隆电子科技有限公司线路板生产建设项目</t>
  </si>
  <si>
    <t>2020-450381-41-03-050116</t>
  </si>
  <si>
    <t>电子信息工业</t>
  </si>
  <si>
    <t>总建筑面积1.5万平方米，购置生产设备安装生产线15条，年产线路板120万平方米。</t>
  </si>
  <si>
    <t>2021-2022年</t>
  </si>
  <si>
    <t>桂林恒鑫隆电子科技有限公司</t>
  </si>
  <si>
    <t>桂林诗宇电子科技有限公司线路板生产建设项目</t>
  </si>
  <si>
    <t>2020-450381-41-03-050117</t>
  </si>
  <si>
    <t>总建筑面积1.5万平方米，购置设备安装生产线20条，年产线路板200万平方米。</t>
  </si>
  <si>
    <t>2021-2023年</t>
  </si>
  <si>
    <t>桂林诗宇电子科技有限公司</t>
  </si>
  <si>
    <t>长城电子设备制造建设项目</t>
  </si>
  <si>
    <t>2103-450330-04-01-868003</t>
  </si>
  <si>
    <t>建设厂房5万平方米，安装整机线12条、全自动高速贴片线6条、QA测试中心、物流中心。</t>
  </si>
  <si>
    <t>长城电源技术（广西）有限公司</t>
  </si>
  <si>
    <t>亚洲金福祥国际建材家居仓储物流中心（一期）</t>
  </si>
  <si>
    <t>2020-450323-59-03-051753</t>
  </si>
  <si>
    <t>产业园区建筑面积15万平方米，建设厂房、物流仓储用房、配送中心等主体工程，以及附属设施工程。</t>
  </si>
  <si>
    <t>2020-2023年</t>
  </si>
  <si>
    <t>桂林金福祥仓储物流有限公司</t>
  </si>
  <si>
    <t>北海市人民政府</t>
  </si>
  <si>
    <t>手机FPC天线及配套产品生产项目</t>
  </si>
  <si>
    <t>2018-450521-64-03-039935</t>
  </si>
  <si>
    <t>建设约5万平方米厂房及配套设施，年产80万平方米FPC天线。</t>
  </si>
  <si>
    <t>广西敢为科技实业有限公司</t>
  </si>
  <si>
    <t>北海健康养生职业技术学院</t>
  </si>
  <si>
    <t>2105-450503-04-01-534621</t>
  </si>
  <si>
    <t>高等教育</t>
  </si>
  <si>
    <t>总建筑面积约61万平方米，建设教学综合楼、图书馆等配套设施。</t>
  </si>
  <si>
    <t>2020-2025年</t>
  </si>
  <si>
    <t>广西百年光彩教育发展有限公司</t>
  </si>
  <si>
    <t>年产2万台模块化多用途农业装备生产基地项目</t>
  </si>
  <si>
    <t>2019-450000-35-03-028713</t>
  </si>
  <si>
    <t>机械工业</t>
  </si>
  <si>
    <t>建设年产2万台模块化多用途农业装备生产基地，以及相应的生产车间、自动检测线、研发楼等。</t>
  </si>
  <si>
    <t>广西合浦县惠来宝机械制造有限公司</t>
  </si>
  <si>
    <t>铁山港临港新材料产业园（启动区）标准厂房及配套设施项目</t>
  </si>
  <si>
    <t>2019-450512-48-03-013936</t>
  </si>
  <si>
    <t>建材工业</t>
  </si>
  <si>
    <t>建设10万平方米钢结构标准厂房，及综合配套设施楼、厂区道路等设施。已有5家不锈钢管、不锈钢餐具企业入驻。</t>
  </si>
  <si>
    <t>广西义强达投资有限公司</t>
  </si>
  <si>
    <t>凯森智能仓储物流项目</t>
  </si>
  <si>
    <t>2019-450512-59-03-004788</t>
  </si>
  <si>
    <t>建筑面积4万平方米，建设北部湾物流信息中心、广西区域结算中心及配套设施，分两期建设。</t>
  </si>
  <si>
    <t>广西凯森供应链管理有限公司</t>
  </si>
  <si>
    <t>利用信义玻璃余热建设海洋生物提炼及研发项目</t>
  </si>
  <si>
    <t>2019-450512-05-03-004152</t>
  </si>
  <si>
    <t>生物产业</t>
  </si>
  <si>
    <t>建设研发中心大楼、办公大楼、自动化生产设备、鱼油精炼、鱼蛋白提取生产厂房及相应配套设施、冷库及冷链物流厂房及其配套设施。</t>
  </si>
  <si>
    <t>北海凯洋生物科技有限公司</t>
  </si>
  <si>
    <t>广西液化天然气（LNG）项目二期工程</t>
  </si>
  <si>
    <t>2018-450512-45-02-040474</t>
  </si>
  <si>
    <t>石化工业</t>
  </si>
  <si>
    <t>新增2台LNG储罐及其配套设施；LNG接卸能力由300万吨每年提高至600万吨每年。</t>
  </si>
  <si>
    <t>国家管网集团北海液化天然气有限公司</t>
  </si>
  <si>
    <t>防城港市人民政府</t>
  </si>
  <si>
    <t>防城港市小峰水库除险加固工程</t>
  </si>
  <si>
    <t>2020-450000-76-01-050625</t>
  </si>
  <si>
    <t>其他水利</t>
  </si>
  <si>
    <t>大（2）型水库除险加固。</t>
  </si>
  <si>
    <t>防城港市水利局</t>
  </si>
  <si>
    <t>钦州市人民政府</t>
  </si>
  <si>
    <t>钦州港大榄坪港区大榄坪作业区1至3号泊位工程</t>
  </si>
  <si>
    <t>2020-450000-55-02-053438</t>
  </si>
  <si>
    <t>沿海水运</t>
  </si>
  <si>
    <t>新建1个5万吨级和2个7万吨级通用泊位，设计年通过能力为738万吨。</t>
  </si>
  <si>
    <t>广西北部湾国际港务集团有限公司</t>
  </si>
  <si>
    <t>灵山县生活垃圾焚烧发电项目</t>
  </si>
  <si>
    <t>2017-450721-44-02-008217</t>
  </si>
  <si>
    <t>垃圾处理</t>
  </si>
  <si>
    <t>总处理规模为700吨/天，建设1台机械炉排炉，配置1台15兆瓦汽轮发电机组，以及相关配套设施。</t>
  </si>
  <si>
    <t>灵山县金利亚环保科技有限公司</t>
  </si>
  <si>
    <t>贵港市人民政府</t>
  </si>
  <si>
    <t>年产3500千米聚氯乙烯电线电缆项目</t>
  </si>
  <si>
    <t>2019-450802-41-03-006506</t>
  </si>
  <si>
    <t>电力工业</t>
  </si>
  <si>
    <t>总建筑面积5万平方米，引进生产设备316套，建成5条生产线。</t>
  </si>
  <si>
    <t>广西名桂电缆有限公司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</si>
</sst>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General&quot;项&quot;"/>
  </numFmts>
  <fonts count="29"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8"/>
      <color indexed="8"/>
      <name val="宋体"/>
      <charset val="134"/>
    </font>
    <font>
      <sz val="16"/>
      <name val="黑体"/>
      <charset val="134"/>
    </font>
    <font>
      <sz val="28"/>
      <name val="方正小标宋简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zoomScale="55" zoomScaleNormal="55" workbookViewId="0">
      <pane ySplit="4" topLeftCell="A29" activePane="bottomLeft" state="frozen"/>
      <selection/>
      <selection pane="bottomLeft" activeCell="M38" sqref="M38"/>
    </sheetView>
  </sheetViews>
  <sheetFormatPr defaultColWidth="9" defaultRowHeight="13.5"/>
  <cols>
    <col min="1" max="1" width="7.725" customWidth="1"/>
    <col min="2" max="2" width="25.6833333333333" customWidth="1"/>
    <col min="3" max="3" width="18.1833333333333" style="6" customWidth="1"/>
    <col min="4" max="4" width="13.6333333333333" style="7" customWidth="1"/>
    <col min="5" max="5" width="48.8666666666667" customWidth="1"/>
    <col min="6" max="6" width="11.625" customWidth="1"/>
    <col min="7" max="7" width="15.6666666666667" style="7" customWidth="1"/>
    <col min="8" max="8" width="16.8166666666667" customWidth="1"/>
    <col min="9" max="9" width="14.7583333333333" style="8" customWidth="1"/>
    <col min="10" max="10" width="9.99166666666667" style="8" customWidth="1"/>
  </cols>
  <sheetData>
    <row r="1" s="1" customFormat="1" ht="39" customHeight="1" spans="1:10">
      <c r="A1" s="9" t="s">
        <v>0</v>
      </c>
      <c r="B1" s="9"/>
      <c r="C1" s="10"/>
      <c r="D1" s="11"/>
      <c r="E1" s="12"/>
      <c r="F1" s="12"/>
      <c r="G1" s="11"/>
      <c r="H1" s="12"/>
      <c r="I1" s="30"/>
      <c r="J1" s="30"/>
    </row>
    <row r="2" s="1" customFormat="1" ht="56" customHeight="1" spans="1:10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</row>
    <row r="3" s="1" customFormat="1" ht="50" customHeight="1" spans="1:10">
      <c r="A3" s="12"/>
      <c r="B3" s="12"/>
      <c r="C3" s="10"/>
      <c r="D3" s="11"/>
      <c r="E3" s="12"/>
      <c r="F3" s="12"/>
      <c r="G3" s="11"/>
      <c r="H3" s="15"/>
      <c r="I3" s="15"/>
      <c r="J3" s="15"/>
    </row>
    <row r="4" s="2" customFormat="1" ht="76" customHeight="1" spans="1:10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</row>
    <row r="5" s="3" customFormat="1" ht="40" customHeight="1" spans="1:10">
      <c r="A5" s="16"/>
      <c r="B5" s="16" t="s">
        <v>12</v>
      </c>
      <c r="C5" s="17">
        <f>C6+C9+C12+C18+C26+C28+C31</f>
        <v>20</v>
      </c>
      <c r="D5" s="16"/>
      <c r="E5" s="16"/>
      <c r="F5" s="16"/>
      <c r="G5" s="18">
        <f>G6+G9+G12+G18+G26+G28+G31</f>
        <v>1311672.58</v>
      </c>
      <c r="H5" s="16"/>
      <c r="I5" s="19"/>
      <c r="J5" s="19"/>
    </row>
    <row r="6" s="4" customFormat="1" ht="46" customHeight="1" spans="1:10">
      <c r="A6" s="19"/>
      <c r="B6" s="20" t="s">
        <v>13</v>
      </c>
      <c r="C6" s="17">
        <f>COUNTA(A7:A8)</f>
        <v>2</v>
      </c>
      <c r="D6" s="16"/>
      <c r="E6" s="20"/>
      <c r="F6" s="20"/>
      <c r="G6" s="18">
        <f>SUM(G7:G8)</f>
        <v>350000</v>
      </c>
      <c r="H6" s="20"/>
      <c r="I6" s="21"/>
      <c r="J6" s="21"/>
    </row>
    <row r="7" s="1" customFormat="1" ht="107" customHeight="1" spans="1:10">
      <c r="A7" s="19">
        <v>1</v>
      </c>
      <c r="B7" s="21" t="s">
        <v>14</v>
      </c>
      <c r="C7" s="22" t="s">
        <v>15</v>
      </c>
      <c r="D7" s="19" t="s">
        <v>16</v>
      </c>
      <c r="E7" s="21" t="s">
        <v>17</v>
      </c>
      <c r="F7" s="21" t="s">
        <v>18</v>
      </c>
      <c r="G7" s="23">
        <v>300000</v>
      </c>
      <c r="H7" s="21" t="s">
        <v>19</v>
      </c>
      <c r="I7" s="21" t="s">
        <v>13</v>
      </c>
      <c r="J7" s="21"/>
    </row>
    <row r="8" s="1" customFormat="1" ht="96" customHeight="1" spans="1:10">
      <c r="A8" s="19">
        <v>2</v>
      </c>
      <c r="B8" s="21" t="s">
        <v>20</v>
      </c>
      <c r="C8" s="22" t="s">
        <v>21</v>
      </c>
      <c r="D8" s="19" t="s">
        <v>16</v>
      </c>
      <c r="E8" s="21" t="s">
        <v>22</v>
      </c>
      <c r="F8" s="21" t="s">
        <v>18</v>
      </c>
      <c r="G8" s="23">
        <v>50000</v>
      </c>
      <c r="H8" s="21" t="s">
        <v>19</v>
      </c>
      <c r="I8" s="21" t="s">
        <v>13</v>
      </c>
      <c r="J8" s="21"/>
    </row>
    <row r="9" s="1" customFormat="1" ht="43" customHeight="1" spans="1:10">
      <c r="A9" s="20"/>
      <c r="B9" s="20" t="s">
        <v>23</v>
      </c>
      <c r="C9" s="17">
        <f>COUNTA(A10:A11)</f>
        <v>2</v>
      </c>
      <c r="D9" s="16"/>
      <c r="E9" s="20"/>
      <c r="F9" s="20"/>
      <c r="G9" s="18">
        <f>SUM(G10:G11)</f>
        <v>142700</v>
      </c>
      <c r="H9" s="20"/>
      <c r="I9" s="21"/>
      <c r="J9" s="21"/>
    </row>
    <row r="10" s="1" customFormat="1" ht="89" customHeight="1" spans="1:10">
      <c r="A10" s="19">
        <v>1</v>
      </c>
      <c r="B10" s="21" t="s">
        <v>24</v>
      </c>
      <c r="C10" s="22" t="s">
        <v>25</v>
      </c>
      <c r="D10" s="19" t="s">
        <v>26</v>
      </c>
      <c r="E10" s="21" t="s">
        <v>27</v>
      </c>
      <c r="F10" s="21" t="s">
        <v>18</v>
      </c>
      <c r="G10" s="23">
        <v>20000</v>
      </c>
      <c r="H10" s="21" t="s">
        <v>28</v>
      </c>
      <c r="I10" s="21" t="s">
        <v>23</v>
      </c>
      <c r="J10" s="21"/>
    </row>
    <row r="11" s="1" customFormat="1" ht="92" customHeight="1" spans="1:10">
      <c r="A11" s="19">
        <v>2</v>
      </c>
      <c r="B11" s="22" t="s">
        <v>29</v>
      </c>
      <c r="C11" s="24" t="s">
        <v>30</v>
      </c>
      <c r="D11" s="19" t="s">
        <v>31</v>
      </c>
      <c r="E11" s="22" t="s">
        <v>32</v>
      </c>
      <c r="F11" s="22" t="s">
        <v>18</v>
      </c>
      <c r="G11" s="23">
        <v>122700</v>
      </c>
      <c r="H11" s="21" t="s">
        <v>33</v>
      </c>
      <c r="I11" s="21" t="s">
        <v>23</v>
      </c>
      <c r="J11" s="21"/>
    </row>
    <row r="12" s="1" customFormat="1" ht="43" customHeight="1" spans="1:10">
      <c r="A12" s="20"/>
      <c r="B12" s="20" t="s">
        <v>34</v>
      </c>
      <c r="C12" s="17">
        <f>COUNTA(A13:A17)</f>
        <v>5</v>
      </c>
      <c r="D12" s="16"/>
      <c r="E12" s="20"/>
      <c r="F12" s="20"/>
      <c r="G12" s="18">
        <f>SUM(G13:G17)</f>
        <v>170000</v>
      </c>
      <c r="H12" s="20"/>
      <c r="I12" s="21"/>
      <c r="J12" s="21"/>
    </row>
    <row r="13" s="1" customFormat="1" ht="98" customHeight="1" spans="1:10">
      <c r="A13" s="19">
        <v>1</v>
      </c>
      <c r="B13" s="21" t="s">
        <v>35</v>
      </c>
      <c r="C13" s="22" t="s">
        <v>36</v>
      </c>
      <c r="D13" s="19" t="s">
        <v>37</v>
      </c>
      <c r="E13" s="21" t="s">
        <v>38</v>
      </c>
      <c r="F13" s="21" t="s">
        <v>39</v>
      </c>
      <c r="G13" s="25">
        <v>30000</v>
      </c>
      <c r="H13" s="21" t="s">
        <v>40</v>
      </c>
      <c r="I13" s="21" t="s">
        <v>34</v>
      </c>
      <c r="J13" s="21"/>
    </row>
    <row r="14" s="1" customFormat="1" ht="98" customHeight="1" spans="1:10">
      <c r="A14" s="19">
        <v>2</v>
      </c>
      <c r="B14" s="21" t="s">
        <v>41</v>
      </c>
      <c r="C14" s="22" t="s">
        <v>42</v>
      </c>
      <c r="D14" s="19" t="s">
        <v>43</v>
      </c>
      <c r="E14" s="21" t="s">
        <v>44</v>
      </c>
      <c r="F14" s="21" t="s">
        <v>45</v>
      </c>
      <c r="G14" s="25">
        <v>25000</v>
      </c>
      <c r="H14" s="21" t="s">
        <v>46</v>
      </c>
      <c r="I14" s="21" t="s">
        <v>34</v>
      </c>
      <c r="J14" s="21"/>
    </row>
    <row r="15" s="1" customFormat="1" ht="102" customHeight="1" spans="1:10">
      <c r="A15" s="19">
        <v>3</v>
      </c>
      <c r="B15" s="21" t="s">
        <v>47</v>
      </c>
      <c r="C15" s="22" t="s">
        <v>48</v>
      </c>
      <c r="D15" s="19" t="s">
        <v>43</v>
      </c>
      <c r="E15" s="21" t="s">
        <v>49</v>
      </c>
      <c r="F15" s="21" t="s">
        <v>50</v>
      </c>
      <c r="G15" s="25">
        <v>35000</v>
      </c>
      <c r="H15" s="21" t="s">
        <v>51</v>
      </c>
      <c r="I15" s="21" t="s">
        <v>34</v>
      </c>
      <c r="J15" s="21"/>
    </row>
    <row r="16" s="1" customFormat="1" ht="95" customHeight="1" spans="1:10">
      <c r="A16" s="19">
        <v>4</v>
      </c>
      <c r="B16" s="22" t="s">
        <v>52</v>
      </c>
      <c r="C16" s="24" t="s">
        <v>53</v>
      </c>
      <c r="D16" s="19" t="s">
        <v>43</v>
      </c>
      <c r="E16" s="22" t="s">
        <v>54</v>
      </c>
      <c r="F16" s="22" t="s">
        <v>45</v>
      </c>
      <c r="G16" s="23">
        <v>30000</v>
      </c>
      <c r="H16" s="21" t="s">
        <v>55</v>
      </c>
      <c r="I16" s="21" t="s">
        <v>34</v>
      </c>
      <c r="J16" s="21"/>
    </row>
    <row r="17" s="1" customFormat="1" ht="98" customHeight="1" spans="1:10">
      <c r="A17" s="19">
        <v>5</v>
      </c>
      <c r="B17" s="21" t="s">
        <v>56</v>
      </c>
      <c r="C17" s="22" t="s">
        <v>57</v>
      </c>
      <c r="D17" s="19" t="s">
        <v>31</v>
      </c>
      <c r="E17" s="21" t="s">
        <v>58</v>
      </c>
      <c r="F17" s="21" t="s">
        <v>59</v>
      </c>
      <c r="G17" s="23">
        <v>50000</v>
      </c>
      <c r="H17" s="21" t="s">
        <v>60</v>
      </c>
      <c r="I17" s="21" t="s">
        <v>34</v>
      </c>
      <c r="J17" s="21"/>
    </row>
    <row r="18" s="1" customFormat="1" ht="43" customHeight="1" spans="1:10">
      <c r="A18" s="20"/>
      <c r="B18" s="20" t="s">
        <v>61</v>
      </c>
      <c r="C18" s="17">
        <f>COUNTA(A19:A25)</f>
        <v>7</v>
      </c>
      <c r="D18" s="16"/>
      <c r="E18" s="20"/>
      <c r="F18" s="20"/>
      <c r="G18" s="18">
        <f>SUM(G19:G25)</f>
        <v>411202.1</v>
      </c>
      <c r="H18" s="20"/>
      <c r="I18" s="21"/>
      <c r="J18" s="21"/>
    </row>
    <row r="19" s="1" customFormat="1" ht="89" customHeight="1" spans="1:10">
      <c r="A19" s="19">
        <v>1</v>
      </c>
      <c r="B19" s="21" t="s">
        <v>62</v>
      </c>
      <c r="C19" s="22" t="s">
        <v>63</v>
      </c>
      <c r="D19" s="19" t="s">
        <v>43</v>
      </c>
      <c r="E19" s="21" t="s">
        <v>64</v>
      </c>
      <c r="F19" s="21" t="s">
        <v>39</v>
      </c>
      <c r="G19" s="23">
        <v>10000</v>
      </c>
      <c r="H19" s="21" t="s">
        <v>65</v>
      </c>
      <c r="I19" s="21" t="s">
        <v>61</v>
      </c>
      <c r="J19" s="21"/>
    </row>
    <row r="20" s="1" customFormat="1" ht="77" customHeight="1" spans="1:10">
      <c r="A20" s="19">
        <v>2</v>
      </c>
      <c r="B20" s="22" t="s">
        <v>66</v>
      </c>
      <c r="C20" s="24" t="s">
        <v>67</v>
      </c>
      <c r="D20" s="19" t="s">
        <v>68</v>
      </c>
      <c r="E20" s="22" t="s">
        <v>69</v>
      </c>
      <c r="F20" s="22" t="s">
        <v>70</v>
      </c>
      <c r="G20" s="23">
        <v>80000</v>
      </c>
      <c r="H20" s="21" t="s">
        <v>71</v>
      </c>
      <c r="I20" s="21" t="s">
        <v>61</v>
      </c>
      <c r="J20" s="21"/>
    </row>
    <row r="21" s="1" customFormat="1" ht="89" customHeight="1" spans="1:10">
      <c r="A21" s="19">
        <v>3</v>
      </c>
      <c r="B21" s="22" t="s">
        <v>72</v>
      </c>
      <c r="C21" s="24" t="s">
        <v>73</v>
      </c>
      <c r="D21" s="19" t="s">
        <v>74</v>
      </c>
      <c r="E21" s="22" t="s">
        <v>75</v>
      </c>
      <c r="F21" s="22" t="s">
        <v>39</v>
      </c>
      <c r="G21" s="23">
        <v>30218.1</v>
      </c>
      <c r="H21" s="21" t="s">
        <v>76</v>
      </c>
      <c r="I21" s="21" t="s">
        <v>61</v>
      </c>
      <c r="J21" s="21"/>
    </row>
    <row r="22" s="1" customFormat="1" ht="114" customHeight="1" spans="1:10">
      <c r="A22" s="19">
        <v>4</v>
      </c>
      <c r="B22" s="22" t="s">
        <v>77</v>
      </c>
      <c r="C22" s="24" t="s">
        <v>78</v>
      </c>
      <c r="D22" s="19" t="s">
        <v>79</v>
      </c>
      <c r="E22" s="22" t="s">
        <v>80</v>
      </c>
      <c r="F22" s="22" t="s">
        <v>39</v>
      </c>
      <c r="G22" s="23">
        <v>28000</v>
      </c>
      <c r="H22" s="21" t="s">
        <v>81</v>
      </c>
      <c r="I22" s="21" t="s">
        <v>61</v>
      </c>
      <c r="J22" s="21"/>
    </row>
    <row r="23" s="1" customFormat="1" ht="89" customHeight="1" spans="1:10">
      <c r="A23" s="19">
        <v>5</v>
      </c>
      <c r="B23" s="21" t="s">
        <v>82</v>
      </c>
      <c r="C23" s="22" t="s">
        <v>83</v>
      </c>
      <c r="D23" s="19" t="s">
        <v>31</v>
      </c>
      <c r="E23" s="21" t="s">
        <v>84</v>
      </c>
      <c r="F23" s="21" t="s">
        <v>18</v>
      </c>
      <c r="G23" s="23">
        <v>50000</v>
      </c>
      <c r="H23" s="21" t="s">
        <v>85</v>
      </c>
      <c r="I23" s="21" t="s">
        <v>61</v>
      </c>
      <c r="J23" s="21"/>
    </row>
    <row r="24" s="1" customFormat="1" ht="111" customHeight="1" spans="1:10">
      <c r="A24" s="19">
        <v>6</v>
      </c>
      <c r="B24" s="22" t="s">
        <v>86</v>
      </c>
      <c r="C24" s="24" t="s">
        <v>87</v>
      </c>
      <c r="D24" s="19" t="s">
        <v>88</v>
      </c>
      <c r="E24" s="22" t="s">
        <v>89</v>
      </c>
      <c r="F24" s="22" t="s">
        <v>39</v>
      </c>
      <c r="G24" s="23">
        <v>20000</v>
      </c>
      <c r="H24" s="21" t="s">
        <v>90</v>
      </c>
      <c r="I24" s="21" t="s">
        <v>61</v>
      </c>
      <c r="J24" s="21"/>
    </row>
    <row r="25" s="1" customFormat="1" ht="90" customHeight="1" spans="1:10">
      <c r="A25" s="19">
        <v>7</v>
      </c>
      <c r="B25" s="22" t="s">
        <v>91</v>
      </c>
      <c r="C25" s="24" t="s">
        <v>92</v>
      </c>
      <c r="D25" s="19" t="s">
        <v>93</v>
      </c>
      <c r="E25" s="22" t="s">
        <v>94</v>
      </c>
      <c r="F25" s="22" t="s">
        <v>18</v>
      </c>
      <c r="G25" s="23">
        <v>192984</v>
      </c>
      <c r="H25" s="21" t="s">
        <v>95</v>
      </c>
      <c r="I25" s="21" t="s">
        <v>61</v>
      </c>
      <c r="J25" s="21"/>
    </row>
    <row r="26" s="5" customFormat="1" ht="51" customHeight="1" spans="1:10">
      <c r="A26" s="16"/>
      <c r="B26" s="20" t="s">
        <v>96</v>
      </c>
      <c r="C26" s="17">
        <f>COUNT(A27:A27)</f>
        <v>1</v>
      </c>
      <c r="D26" s="16"/>
      <c r="E26" s="26"/>
      <c r="F26" s="27"/>
      <c r="G26" s="18">
        <f>SUM(G27:G27)</f>
        <v>24969.48</v>
      </c>
      <c r="H26" s="20"/>
      <c r="I26" s="21"/>
      <c r="J26" s="21"/>
    </row>
    <row r="27" s="5" customFormat="1" ht="80" customHeight="1" spans="1:10">
      <c r="A27" s="19">
        <v>1</v>
      </c>
      <c r="B27" s="22" t="s">
        <v>97</v>
      </c>
      <c r="C27" s="24" t="s">
        <v>98</v>
      </c>
      <c r="D27" s="19" t="s">
        <v>99</v>
      </c>
      <c r="E27" s="22" t="s">
        <v>100</v>
      </c>
      <c r="F27" s="28" t="s">
        <v>50</v>
      </c>
      <c r="G27" s="23">
        <v>24969.48</v>
      </c>
      <c r="H27" s="21" t="s">
        <v>101</v>
      </c>
      <c r="I27" s="21" t="s">
        <v>96</v>
      </c>
      <c r="J27" s="21"/>
    </row>
    <row r="28" s="1" customFormat="1" ht="43" customHeight="1" spans="1:10">
      <c r="A28" s="20"/>
      <c r="B28" s="20" t="s">
        <v>102</v>
      </c>
      <c r="C28" s="17">
        <f>COUNTA(A29:A30)</f>
        <v>2</v>
      </c>
      <c r="D28" s="16"/>
      <c r="E28" s="20"/>
      <c r="F28" s="20"/>
      <c r="G28" s="18">
        <f>SUM(G29:G30)</f>
        <v>200801</v>
      </c>
      <c r="H28" s="20"/>
      <c r="I28" s="21"/>
      <c r="J28" s="21"/>
    </row>
    <row r="29" s="1" customFormat="1" ht="99" customHeight="1" spans="1:10">
      <c r="A29" s="19">
        <v>1</v>
      </c>
      <c r="B29" s="21" t="s">
        <v>103</v>
      </c>
      <c r="C29" s="22" t="s">
        <v>104</v>
      </c>
      <c r="D29" s="19" t="s">
        <v>105</v>
      </c>
      <c r="E29" s="21" t="s">
        <v>106</v>
      </c>
      <c r="F29" s="21" t="s">
        <v>39</v>
      </c>
      <c r="G29" s="19">
        <v>163067</v>
      </c>
      <c r="H29" s="21" t="s">
        <v>107</v>
      </c>
      <c r="I29" s="21" t="s">
        <v>102</v>
      </c>
      <c r="J29" s="21"/>
    </row>
    <row r="30" s="1" customFormat="1" ht="90" customHeight="1" spans="1:10">
      <c r="A30" s="19">
        <v>2</v>
      </c>
      <c r="B30" s="21" t="s">
        <v>108</v>
      </c>
      <c r="C30" s="22" t="s">
        <v>109</v>
      </c>
      <c r="D30" s="19" t="s">
        <v>110</v>
      </c>
      <c r="E30" s="21" t="s">
        <v>111</v>
      </c>
      <c r="F30" s="21" t="s">
        <v>18</v>
      </c>
      <c r="G30" s="23">
        <v>37734</v>
      </c>
      <c r="H30" s="21" t="s">
        <v>112</v>
      </c>
      <c r="I30" s="21" t="s">
        <v>102</v>
      </c>
      <c r="J30" s="21"/>
    </row>
    <row r="31" s="5" customFormat="1" ht="39" customHeight="1" spans="1:10">
      <c r="A31" s="16"/>
      <c r="B31" s="20" t="s">
        <v>113</v>
      </c>
      <c r="C31" s="17">
        <f>COUNT(A32:A32)</f>
        <v>1</v>
      </c>
      <c r="D31" s="16"/>
      <c r="E31" s="26"/>
      <c r="F31" s="27"/>
      <c r="G31" s="18">
        <f>SUM(G32:G32)</f>
        <v>12000</v>
      </c>
      <c r="H31" s="20"/>
      <c r="I31" s="21"/>
      <c r="J31" s="21"/>
    </row>
    <row r="32" s="5" customFormat="1" ht="114" customHeight="1" spans="1:10">
      <c r="A32" s="19">
        <v>1</v>
      </c>
      <c r="B32" s="22" t="s">
        <v>114</v>
      </c>
      <c r="C32" s="24" t="s">
        <v>115</v>
      </c>
      <c r="D32" s="19" t="s">
        <v>116</v>
      </c>
      <c r="E32" s="22" t="s">
        <v>117</v>
      </c>
      <c r="F32" s="28" t="s">
        <v>39</v>
      </c>
      <c r="G32" s="23">
        <v>12000</v>
      </c>
      <c r="H32" s="21" t="s">
        <v>118</v>
      </c>
      <c r="I32" s="21" t="s">
        <v>113</v>
      </c>
      <c r="J32" s="21"/>
    </row>
    <row r="33" s="1" customFormat="1" ht="22.5" spans="3:10">
      <c r="C33" s="29"/>
      <c r="D33" s="2"/>
      <c r="G33" s="2"/>
      <c r="I33" s="31"/>
      <c r="J33" s="31"/>
    </row>
    <row r="34" s="1" customFormat="1" ht="22.5" spans="3:10">
      <c r="C34" s="29"/>
      <c r="D34" s="2"/>
      <c r="G34" s="2"/>
      <c r="I34" s="31"/>
      <c r="J34" s="31"/>
    </row>
    <row r="35" s="1" customFormat="1" ht="22.5" spans="3:10">
      <c r="C35" s="29"/>
      <c r="D35" s="2"/>
      <c r="G35" s="2"/>
      <c r="I35" s="31"/>
      <c r="J35" s="31"/>
    </row>
    <row r="36" s="1" customFormat="1" ht="22.5" spans="3:10">
      <c r="C36" s="29"/>
      <c r="D36" s="2"/>
      <c r="G36" s="2"/>
      <c r="I36" s="31"/>
      <c r="J36" s="31"/>
    </row>
    <row r="37" s="1" customFormat="1" ht="22.5" spans="3:10">
      <c r="C37" s="29"/>
      <c r="D37" s="2"/>
      <c r="G37" s="2"/>
      <c r="I37" s="31"/>
      <c r="J37" s="31"/>
    </row>
    <row r="38" s="1" customFormat="1" ht="22.5" spans="3:10">
      <c r="C38" s="29"/>
      <c r="D38" s="2"/>
      <c r="G38" s="2"/>
      <c r="I38" s="31"/>
      <c r="J38" s="31"/>
    </row>
    <row r="39" s="1" customFormat="1" ht="22.5" spans="3:10">
      <c r="C39" s="29"/>
      <c r="D39" s="2"/>
      <c r="G39" s="2"/>
      <c r="I39" s="31"/>
      <c r="J39" s="31"/>
    </row>
    <row r="40" s="1" customFormat="1" ht="22.5" spans="3:10">
      <c r="C40" s="29"/>
      <c r="D40" s="2"/>
      <c r="G40" s="2"/>
      <c r="I40" s="31"/>
      <c r="J40" s="31"/>
    </row>
    <row r="41" s="1" customFormat="1" ht="22.5" spans="3:10">
      <c r="C41" s="29"/>
      <c r="D41" s="2"/>
      <c r="G41" s="2"/>
      <c r="I41" s="31"/>
      <c r="J41" s="31"/>
    </row>
    <row r="42" s="1" customFormat="1" ht="22.5" spans="3:10">
      <c r="C42" s="29"/>
      <c r="D42" s="2"/>
      <c r="G42" s="2"/>
      <c r="I42" s="31"/>
      <c r="J42" s="31"/>
    </row>
    <row r="43" s="1" customFormat="1" ht="22.5" spans="3:10">
      <c r="C43" s="29"/>
      <c r="D43" s="2"/>
      <c r="G43" s="2"/>
      <c r="I43" s="31"/>
      <c r="J43" s="31"/>
    </row>
    <row r="44" s="1" customFormat="1" ht="22.5" spans="3:10">
      <c r="C44" s="29"/>
      <c r="D44" s="2"/>
      <c r="G44" s="2"/>
      <c r="I44" s="31"/>
      <c r="J44" s="31"/>
    </row>
    <row r="45" s="1" customFormat="1" ht="22.5" spans="3:10">
      <c r="C45" s="29"/>
      <c r="D45" s="2"/>
      <c r="G45" s="2"/>
      <c r="I45" s="31"/>
      <c r="J45" s="31"/>
    </row>
    <row r="46" s="1" customFormat="1" ht="22.5" spans="3:10">
      <c r="C46" s="29"/>
      <c r="D46" s="2"/>
      <c r="G46" s="2"/>
      <c r="I46" s="31"/>
      <c r="J46" s="31"/>
    </row>
    <row r="47" s="1" customFormat="1" ht="22.5" spans="3:10">
      <c r="C47" s="29"/>
      <c r="D47" s="2"/>
      <c r="G47" s="2"/>
      <c r="I47" s="31"/>
      <c r="J47" s="31"/>
    </row>
    <row r="48" s="1" customFormat="1" ht="22.5" spans="3:10">
      <c r="C48" s="29"/>
      <c r="D48" s="2"/>
      <c r="G48" s="2"/>
      <c r="I48" s="31"/>
      <c r="J48" s="31"/>
    </row>
    <row r="49" s="1" customFormat="1" ht="22.5" spans="3:10">
      <c r="C49" s="29"/>
      <c r="D49" s="2"/>
      <c r="G49" s="2"/>
      <c r="I49" s="31"/>
      <c r="J49" s="31"/>
    </row>
    <row r="50" s="1" customFormat="1" ht="22.5" spans="3:10">
      <c r="C50" s="29"/>
      <c r="D50" s="2"/>
      <c r="G50" s="2"/>
      <c r="I50" s="31"/>
      <c r="J50" s="31"/>
    </row>
  </sheetData>
  <autoFilter ref="A4:J32">
    <extLst/>
  </autoFilter>
  <mergeCells count="3">
    <mergeCell ref="A1:B1"/>
    <mergeCell ref="A2:J2"/>
    <mergeCell ref="H3:I3"/>
  </mergeCells>
  <pageMargins left="0.708333333333333" right="0.196527777777778" top="0.354166666666667" bottom="0.354166666666667" header="0.297916666666667" footer="0.297916666666667"/>
  <pageSetup paperSize="8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A1201092</cp:lastModifiedBy>
  <dcterms:created xsi:type="dcterms:W3CDTF">2020-12-19T06:08:00Z</dcterms:created>
  <dcterms:modified xsi:type="dcterms:W3CDTF">2023-05-26T07:22:25Z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