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Sheet1" sheetId="1" r:id="rId1"/>
  </sheets>
  <definedNames>
    <definedName name="_xlnm.Print_Area" localSheetId="0">'Sheet1'!$A$1:$J$232</definedName>
    <definedName name="_xlnm.Print_Titles" localSheetId="0">'Sheet1'!$4:$4</definedName>
    <definedName name="_xlnm._FilterDatabase" localSheetId="0" hidden="1">'Sheet1'!$A$4:$J$232</definedName>
  </definedNames>
  <calcPr fullCalcOnLoad="1"/>
</workbook>
</file>

<file path=xl/sharedStrings.xml><?xml version="1.0" encoding="utf-8"?>
<sst xmlns="http://schemas.openxmlformats.org/spreadsheetml/2006/main" count="1682" uniqueCount="894">
  <si>
    <t>附件1</t>
  </si>
  <si>
    <t>2021年第一批自治区层面统筹推进重大项目（新开工）进度目标责任表</t>
  </si>
  <si>
    <t>序号</t>
  </si>
  <si>
    <t>项目名称</t>
  </si>
  <si>
    <t>项目代码</t>
  </si>
  <si>
    <t>项目分类</t>
  </si>
  <si>
    <t>主要建设内容及规模</t>
  </si>
  <si>
    <t>建设起止年限</t>
  </si>
  <si>
    <t>总投资</t>
  </si>
  <si>
    <t>项目业主</t>
  </si>
  <si>
    <t>责任单位</t>
  </si>
  <si>
    <t>备注</t>
  </si>
  <si>
    <t>合计</t>
  </si>
  <si>
    <t>教育厅</t>
  </si>
  <si>
    <t>百色学院澄碧校区职业教育学生公寓项目</t>
  </si>
  <si>
    <t>2019-451002-82-01-042924</t>
  </si>
  <si>
    <t>高等教育</t>
  </si>
  <si>
    <t>新建三栋学生公寓，以及室外给排水管网、供配电、支护、围墙、道路铺装等。总建筑面积3万平方米。</t>
  </si>
  <si>
    <t>2021-2022年</t>
  </si>
  <si>
    <t>百色学院</t>
  </si>
  <si>
    <t>自治区教育厅</t>
  </si>
  <si>
    <t>由2020年预备项目结转。</t>
  </si>
  <si>
    <t>北部湾大学新校区留学生、研究生公寓楼项目</t>
  </si>
  <si>
    <t>2020-450000-83-01-011396</t>
  </si>
  <si>
    <t>新建1栋留学生、13层研究生公寓楼等。总建筑面积3.65万平方米。</t>
  </si>
  <si>
    <t>北部湾大学</t>
  </si>
  <si>
    <t>河池学院新校区建设项目</t>
  </si>
  <si>
    <t>2019-451281-82-01-015954</t>
  </si>
  <si>
    <t xml:space="preserve">建设教学楼、实验实习用房、图书馆、校行政办公用房、学生宿舍等。总建筑面积38.2万平方米。 </t>
  </si>
  <si>
    <t>2021-2025年</t>
  </si>
  <si>
    <t>河池学院</t>
  </si>
  <si>
    <t>桂林理工大学教学、科研及学生生活用房项目</t>
  </si>
  <si>
    <t>2017-450311-82-01-007617</t>
  </si>
  <si>
    <t>建设文科院系楼、工科院系楼、公共教学楼、研究生宿舍楼。总建筑面积9.86万平方米。</t>
  </si>
  <si>
    <t>2021-2023年</t>
  </si>
  <si>
    <t>桂林理工大学</t>
  </si>
  <si>
    <t>交通运输厅</t>
  </si>
  <si>
    <t>桂林龙胜至峒中公路（上思至峒中段）</t>
  </si>
  <si>
    <t>2020-450000-48-01-020168</t>
  </si>
  <si>
    <t>高速公路</t>
  </si>
  <si>
    <t>主线全长76.718公里，路基宽度26米，双向四车道。</t>
  </si>
  <si>
    <t>广西北部湾投资集团有限公司</t>
  </si>
  <si>
    <t>自治区交通运输厅</t>
  </si>
  <si>
    <t>全州（湘桂界）至容县（粤桂界）公路（平乐至昭平）</t>
  </si>
  <si>
    <t>2020-450000-48-02-048511</t>
  </si>
  <si>
    <t>主线全长55公里，路基宽度26米，双向四车道。</t>
  </si>
  <si>
    <t>广西交通工程建设保障中心</t>
  </si>
  <si>
    <t>河池至荔波公路</t>
  </si>
  <si>
    <t>2020-450000-48-02-048521</t>
  </si>
  <si>
    <t>主线全长69公里，路基宽度27米，双向四车道。</t>
  </si>
  <si>
    <t>广西交通保障中心</t>
  </si>
  <si>
    <t>岳圩口岸联线（合那高速至岳圩口岸）</t>
  </si>
  <si>
    <t>2020-450000-48-01-020506</t>
  </si>
  <si>
    <t>主线全长约5.1公里，按双向4车道建设，设计时速100公里/小时，路基宽度26米；主线连接线全长约4.199公里，按双向4车道一级公路标准建设，设计时速80公里/小时，路基宽度26米。</t>
  </si>
  <si>
    <t>广西交通投资集团有限公司</t>
  </si>
  <si>
    <t>国道G242南宁伶俐至钦州陆屋公路（南宁段）</t>
  </si>
  <si>
    <t>2017-450100-48-01-0036549</t>
  </si>
  <si>
    <t>其他交通设施</t>
  </si>
  <si>
    <t>公路38.177公里，路基宽10米。</t>
  </si>
  <si>
    <t>省道S208融安至永福百寿公路（永福段）</t>
  </si>
  <si>
    <t>2019-450224-48-01-031655</t>
  </si>
  <si>
    <t>公路10.2公里，路基宽8.5米。</t>
  </si>
  <si>
    <t>省道S215平果经驮湾至隆安公路</t>
  </si>
  <si>
    <t>2017-450000-48-01-012650</t>
  </si>
  <si>
    <t>公路22公里，路基宽10米。</t>
  </si>
  <si>
    <t>省道S304藤县濛江至平南丹竹公路</t>
  </si>
  <si>
    <t>2017-450000-54-01-007240</t>
  </si>
  <si>
    <t>二级公路31.758公里，路基宽12/8.5米。</t>
  </si>
  <si>
    <t>省道S514南宁江西至坛洛公路</t>
  </si>
  <si>
    <t>2017-450100-48-01-018212</t>
  </si>
  <si>
    <t>二级公路26.2公里，路基宽10米。</t>
  </si>
  <si>
    <t>省道S303富川柳家至平乐二塘公路（贺州段）</t>
  </si>
  <si>
    <t>2017-451100-48-01-017308</t>
  </si>
  <si>
    <t>公路22.4公里，路基宽8.5米。</t>
  </si>
  <si>
    <t>合浦至湛江铁路</t>
  </si>
  <si>
    <t/>
  </si>
  <si>
    <t>铁路</t>
  </si>
  <si>
    <t>建设350公里/小时标准高铁，新建线路全长142公里，其中广西段64公里。</t>
  </si>
  <si>
    <t>2021-2024年</t>
  </si>
  <si>
    <t>广西沿海铁路股份有限公司</t>
  </si>
  <si>
    <t>由2020年新开工项目结转，延期开工。</t>
  </si>
  <si>
    <t>黄桶至百色铁路</t>
  </si>
  <si>
    <t>2019-451000-53-01-032943</t>
  </si>
  <si>
    <t>建设国铁Ⅰ级，双线，电气化铁路，全长299公里，其中广西段133公里。</t>
  </si>
  <si>
    <t>2021-2026年</t>
  </si>
  <si>
    <t>待定</t>
  </si>
  <si>
    <t>广西交通职业技术学院昆仑校区二期工程</t>
  </si>
  <si>
    <t>2020-450000-83-01-007660</t>
  </si>
  <si>
    <t>职业教育</t>
  </si>
  <si>
    <t>建设综合大楼、实训大楼、图书馆、礼堂等。新建校舍面积65.7万平方米。</t>
  </si>
  <si>
    <t>广西交通职业技术学院</t>
  </si>
  <si>
    <t>自治区粮食和物资储备局</t>
  </si>
  <si>
    <t>广西工商职业技术学院武鸣新校区项目（二期）</t>
  </si>
  <si>
    <t>2019-450122-82-01-041891</t>
  </si>
  <si>
    <t>建设学生宿舍、学生食堂、文训楼、文学楼、教工单身宿舍等。总建筑面积14.7万平方米。</t>
  </si>
  <si>
    <t>广西工商职业技术学院</t>
  </si>
  <si>
    <t>广西机场管理集团有限责任公司</t>
  </si>
  <si>
    <t>南宁吴圩国际机场货站二期</t>
  </si>
  <si>
    <t>2019-450112-56-02-027868</t>
  </si>
  <si>
    <t>航空</t>
  </si>
  <si>
    <t>建设国内货站、新国际货站、口岸查验场所等配套设施，总建筑面积4.1万平方米。</t>
  </si>
  <si>
    <t>自治区工业和信息化厅</t>
  </si>
  <si>
    <t>广西工业技师学院新校区项目</t>
  </si>
  <si>
    <t>2019-451421-82-01-012122</t>
  </si>
  <si>
    <t>建设教学实训用房、图书馆、室内体育用房、办公用房等。总建筑面积7.49万平方米。</t>
  </si>
  <si>
    <t>广西工业技师学院</t>
  </si>
  <si>
    <t>广西邮政分公司</t>
  </si>
  <si>
    <t>南宁邮件处理中心</t>
  </si>
  <si>
    <t>2019-450112-60-03-046047</t>
  </si>
  <si>
    <t>其他服务业</t>
  </si>
  <si>
    <t>建设综合中心、仓储中心主体项目等设施。总建筑面积4.5万平方米。</t>
  </si>
  <si>
    <t>中国邮政集体有限公司</t>
  </si>
  <si>
    <t>广西文化产业集团有限公司</t>
  </si>
  <si>
    <t>中国-东盟影视演艺中心项目二期工程</t>
  </si>
  <si>
    <t>2019-450103-87-03-015668</t>
  </si>
  <si>
    <t>文化产业</t>
  </si>
  <si>
    <t>建设文化综合体/艺术街区。总建筑面积2.9万平方米。</t>
  </si>
  <si>
    <t>南宁市人民政府</t>
  </si>
  <si>
    <t>南宁零公里空港产业园项目</t>
  </si>
  <si>
    <t>2020-450112-56-03-028476</t>
  </si>
  <si>
    <t>建设西区地块，为国内一级货运设施区，东区地块为南宁空港保税物流中心B型和分拨中心。总建筑面积5.8万平方米。</t>
  </si>
  <si>
    <t>广西临空投资发展有限公司</t>
  </si>
  <si>
    <t>中国—东盟国际先进环保产业合作中心</t>
  </si>
  <si>
    <t>2019-450111-35-03-046800</t>
  </si>
  <si>
    <t>节能</t>
  </si>
  <si>
    <t>建设7栋厂房，创新研发大楼、生活配套楼和成果展示及示范中心等。总建筑面积约7.6万平方米</t>
  </si>
  <si>
    <t>广西博世科环保科技股份有限公司</t>
  </si>
  <si>
    <t>南宁市良庆区固废处理资源化处置中心项目</t>
  </si>
  <si>
    <t>2019-450108-77-02-005249</t>
  </si>
  <si>
    <t>垃圾处理</t>
  </si>
  <si>
    <t>建设有机废物暂存库、无机废物暂存库、甲类废物暂存库、焚烧车间、固化车间及污水处理站、安全填埋场等。总建筑面积1.59万平方米。日处理处置固废为3.45万吨。</t>
  </si>
  <si>
    <t>南宁市良庆区城市管理局</t>
  </si>
  <si>
    <t>南宁·桃李春风·健康颐养文旅项目</t>
  </si>
  <si>
    <t>2018-450122-70-03-023749</t>
  </si>
  <si>
    <t>旅游业</t>
  </si>
  <si>
    <r>
      <t>建设养老养生社区、全龄颐养服务中心、智慧颐养体验中心、健康颐养公寓等。</t>
    </r>
    <r>
      <rPr>
        <sz val="16"/>
        <rFont val="宋体"/>
        <family val="0"/>
      </rPr>
      <t>总建筑面积85万平方米。</t>
    </r>
  </si>
  <si>
    <t>广西云天绿城文化旅游有限公司</t>
  </si>
  <si>
    <t>周顺来·中国茉莉花文化产业园一期项目</t>
  </si>
  <si>
    <t>2019-450127-01-03-033779</t>
  </si>
  <si>
    <t>农产品加工</t>
  </si>
  <si>
    <r>
      <t>扩建加工示范区，新建商场车、物流仓储基库、企业技术研发中心、游客服务中心等</t>
    </r>
    <r>
      <rPr>
        <sz val="16"/>
        <rFont val="宋体"/>
        <family val="0"/>
      </rPr>
      <t>。总建筑面积约5万平方米。</t>
    </r>
  </si>
  <si>
    <t>广西顺来茶业有限公司</t>
  </si>
  <si>
    <t>兴宁联讯智谷科技企业孵化器</t>
  </si>
  <si>
    <t>2020-450102-70-03-028345</t>
  </si>
  <si>
    <t>建设13万平方米高标准厂房。</t>
  </si>
  <si>
    <t>广西联讯智谷投资有限公司</t>
  </si>
  <si>
    <t>江南39号路（江南7号路-9号路）</t>
  </si>
  <si>
    <t>2019-450103-48-01-046456</t>
  </si>
  <si>
    <t>其他市政基础设施</t>
  </si>
  <si>
    <t>道路长约1754米，宽60米。</t>
  </si>
  <si>
    <t>广西南宁晟宁资产经营投资有限公司</t>
  </si>
  <si>
    <t>南宁六景工业园区景江产城开发及配套建设项目</t>
  </si>
  <si>
    <t>2019-450127-48-03-040777</t>
  </si>
  <si>
    <t>道路总长约2.75公里。</t>
  </si>
  <si>
    <t>南宁交投六景园区开发有限责任公司</t>
  </si>
  <si>
    <t>南宁六景工业园区景春产城开发及配套建设项目</t>
  </si>
  <si>
    <t>2019-450127-48-03-040775</t>
  </si>
  <si>
    <t>道路总长度4.063公里。总建筑面积约7.9万平方米。</t>
  </si>
  <si>
    <t>南宁六景工业园区八联产城开发及配套建设项目</t>
  </si>
  <si>
    <t>2019-450127-48-03-040776</t>
  </si>
  <si>
    <t>道路总长度4.56公里。</t>
  </si>
  <si>
    <t>南宁六景工业园区承朴产城开发及配套建设项目</t>
  </si>
  <si>
    <t>2019-450127-48-03-040778</t>
  </si>
  <si>
    <t>道路建设总长度3.39公里。</t>
  </si>
  <si>
    <t>广西万硕电商（仓储）物流园</t>
  </si>
  <si>
    <t>2018-450107-59-01-039727</t>
  </si>
  <si>
    <t>商贸流通</t>
  </si>
  <si>
    <t>建设电商仓储物流中心。建筑面积约17万平方米。</t>
  </si>
  <si>
    <t>广西万硕投资有限公司</t>
  </si>
  <si>
    <t>海天调味品生产基地建设项目</t>
  </si>
  <si>
    <t>2020-450113-14-03-002933</t>
  </si>
  <si>
    <t>食品工业</t>
  </si>
  <si>
    <t>新建21个车间，同时建设制曲机、发酵罐、包装线等，建筑面积约62万平方米。</t>
  </si>
  <si>
    <t>佛山市海天（南宁）调味食品有限公司</t>
  </si>
  <si>
    <t>南宁市兴宁区坛勒昆仑镇50MW风电项目</t>
  </si>
  <si>
    <t>2020-450000-44-02-044036</t>
  </si>
  <si>
    <t>新能源</t>
  </si>
  <si>
    <t>建设装机规模为50MW的风力发电机组及其配套附属设施。</t>
  </si>
  <si>
    <t>特变电工新疆新能源股份有限公司</t>
  </si>
  <si>
    <t>广西新谊新能源汽车产业园项目</t>
  </si>
  <si>
    <t>2019-450102-36-03-022382</t>
  </si>
  <si>
    <t>新能源汽车</t>
  </si>
  <si>
    <t>建设零部件生产及整车改装园区。总建筑面积约12万平方米，</t>
  </si>
  <si>
    <t>广西德颐众鑫投资有限公司</t>
  </si>
  <si>
    <t>柳州市人民政府</t>
  </si>
  <si>
    <t>广西科技大学洛可可设计学院</t>
  </si>
  <si>
    <t>2019-450212-48-03-014571</t>
  </si>
  <si>
    <t>建设教室、实验实习用房、图书馆、室内体育用房、办公用房、院系及教师办公用房等。总建筑面积16.23万平方米。</t>
  </si>
  <si>
    <t>广西柳州市北城投资开发集团有限公司</t>
  </si>
  <si>
    <t>智能免污洗衣机项目</t>
  </si>
  <si>
    <t>2020-450206-38-03-028081</t>
  </si>
  <si>
    <t>机械工业</t>
  </si>
  <si>
    <t>主要生产智能免污洗衣机及洗衣机配件等智能家电产品。总建筑面积12万平方米。</t>
  </si>
  <si>
    <t>柳州赛宝隆电器有限公司</t>
  </si>
  <si>
    <t>智能家电产业项目</t>
  </si>
  <si>
    <t>2020-450206-38-03-028171</t>
  </si>
  <si>
    <t>主要生产智能空气源热泵热水器、采暖机、烘干机、模块冷水机等智能家电产品。总建筑面积9万平方米。</t>
  </si>
  <si>
    <t>广西高而美节能科技有限公司</t>
  </si>
  <si>
    <t>智能家居/AIOT</t>
  </si>
  <si>
    <t>2020-450206-38-03-028117</t>
  </si>
  <si>
    <t>主要生产智能网关、智能插座、智能锁、扫地机器人、中央空调控制器、环境传感器等物联网智能家居产品。总建筑面积6万平方米。</t>
  </si>
  <si>
    <t>柳州火星鱼智能科技有限公司</t>
  </si>
  <si>
    <t>桂林市人民政府</t>
  </si>
  <si>
    <t>中国长城（广西）PKS产业生态基地项目</t>
  </si>
  <si>
    <t>2020-450302-39-03-052546</t>
  </si>
  <si>
    <t>电子信息工业</t>
  </si>
  <si>
    <t>建设信创区域创新总部信创整机配套产品生产制造基地。</t>
  </si>
  <si>
    <t>广西长城计算机科技有限公司</t>
  </si>
  <si>
    <t>经2020年第40次委主任办公会议审议通过的预备项目。</t>
  </si>
  <si>
    <t>北京华汇生态科技建材项目</t>
  </si>
  <si>
    <t>2020-450300-30-03-007176</t>
  </si>
  <si>
    <t>建材工业</t>
  </si>
  <si>
    <t>建设高端生态环保装饰、建筑材料生产线6条及配套设施，年产1200万平方米人造岗石等环保科技复合材料。</t>
  </si>
  <si>
    <t>北京华汇企业集团公司</t>
  </si>
  <si>
    <t>阳朔·春风漓水田园综合体项目</t>
  </si>
  <si>
    <t>2018-450321-05-02-008831</t>
  </si>
  <si>
    <t>建设农耕体验、稻田观光、农业科普、果林种植采摘、鱼渔生情、户外运动等田园综合体。</t>
  </si>
  <si>
    <t>桂林中朔文旅投资管理有限公司</t>
  </si>
  <si>
    <t>恭城瑶韵柿乡田园综合体之世界乡村之窗（一期工程）</t>
  </si>
  <si>
    <t>2019-450332-50-03-002043</t>
  </si>
  <si>
    <t>建设游客服务中心、拜咔村、珍拉丁村和农业观光等。总建筑面积43.8万平方米。</t>
  </si>
  <si>
    <t>桂林恭城维宸投资有限公司</t>
  </si>
  <si>
    <t>新衡学谷项目</t>
  </si>
  <si>
    <t>2020-450312-47-03-036589</t>
  </si>
  <si>
    <t>普通教育</t>
  </si>
  <si>
    <t>建设教学楼、综合楼、宿舍楼、食堂、校园报告厅等。</t>
  </si>
  <si>
    <t>广西新衡学谷教育管理有限公司</t>
  </si>
  <si>
    <t>桂林榕湖饭店改造提升项目</t>
  </si>
  <si>
    <t>2019-450300-47-01-020451</t>
  </si>
  <si>
    <t>建设经营区、国宾区，总客房423间。总建筑面积6.98万平方米。</t>
  </si>
  <si>
    <t>2020-2023年</t>
  </si>
  <si>
    <t>桂林市榕湖饭店</t>
  </si>
  <si>
    <t>经2020年第40次委主任办公会议审议通过的新开工项目，已提前开工。</t>
  </si>
  <si>
    <t>桂林国际会展中心</t>
  </si>
  <si>
    <t>2018-450300-47-01-000416</t>
  </si>
  <si>
    <t>建设净展面积8万平方米的会展中心、净使用面积2万平方米的会议中心、游客服务中心等。</t>
  </si>
  <si>
    <t>桂林市宏谋会展产业投资有限公司</t>
  </si>
  <si>
    <t>全州县才湾镇绿缘田园综合体项目</t>
  </si>
  <si>
    <t>2019-450324-01-03-008101</t>
  </si>
  <si>
    <t>其他农业</t>
  </si>
  <si>
    <t>建设经济作物种植区、花海休闲区、大棚果蔬种植区、电子商务信息中心区等。总建筑面积约8万平方米。</t>
  </si>
  <si>
    <t>桂林绿缘农业开发有限责任公司</t>
  </si>
  <si>
    <t>桂林市旅游交通换乘中心</t>
  </si>
  <si>
    <t>2020-450312-54-03-027241</t>
  </si>
  <si>
    <t>项目建设游客服务中心、城市候机楼、综合控制中心、配套建设道路交通工程等。</t>
  </si>
  <si>
    <t>桂林市道睿置业有限公司</t>
  </si>
  <si>
    <t>桂林市城市交通配套工程</t>
  </si>
  <si>
    <t>2020-450312-54-03-027240</t>
  </si>
  <si>
    <t>建设车辆综合服务场地，配套建设道路交通工程、给排水工程、电力电信工程、绿化以及消防工程等。</t>
  </si>
  <si>
    <t>桂林市交通投资控股集团有限公司</t>
  </si>
  <si>
    <t>桂林经开区（临桂段）宝山园基础设施（一期）</t>
  </si>
  <si>
    <t>2020-450312-47-01-049235</t>
  </si>
  <si>
    <t>新建厂房、管理用房、停车场等。建筑面积14.17万平方米。</t>
  </si>
  <si>
    <t>桂林市临桂区兴临城乡开发有限公司</t>
  </si>
  <si>
    <t>全州金鸡岭99MW风电场工程</t>
  </si>
  <si>
    <t>2020-450000-44-02-028256</t>
  </si>
  <si>
    <t>安装33台单机容量3.0MW的风力发电机组，新建一座220kv升压站。总装机容量99MW。</t>
  </si>
  <si>
    <t>中能华光全州新能源有限公司</t>
  </si>
  <si>
    <t>全州金峰岭70MW风电场项目</t>
  </si>
  <si>
    <t>2020-450000-44-02-028258</t>
  </si>
  <si>
    <t>安装24台单机容量3.0MW的风力发电机组。总装机容量70MW。</t>
  </si>
  <si>
    <t>梧州市人民政府</t>
  </si>
  <si>
    <t>岑溪市绿色智能生态渔业产业基地项目</t>
  </si>
  <si>
    <t>2020-450481-04-03-036716</t>
  </si>
  <si>
    <t>畜牧业</t>
  </si>
  <si>
    <t>建设源水处理区、种苗标粗区、高位池养殖区、水产品暂养区、餐饮区、行政办公区、尾水处理区。规模：淡水鱼类种苗1046万尾，生产高品质淡水商品鱼约1600吨。</t>
  </si>
  <si>
    <t>岑溪市鑫坚农业科技有限公司</t>
  </si>
  <si>
    <t>广西梧州建筑新材料科技产业园项目</t>
  </si>
  <si>
    <t>2020-450400-50-01-028889</t>
  </si>
  <si>
    <t>建设包括码头、市政主干路、产业园、预制混凝土构件及加工设备工厂等，总建筑面积约130万平方米。</t>
  </si>
  <si>
    <t>2021-2028年</t>
  </si>
  <si>
    <t>梧州市城建投资发展集团有限公司</t>
  </si>
  <si>
    <t>南部（岑溪）石材循环生态产业园项目</t>
  </si>
  <si>
    <t>2020-450481-10-03-044558</t>
  </si>
  <si>
    <t>进行矿权整合，打造岑溪红、三堡红、芝麻黑绿色循环可持续矿山。</t>
  </si>
  <si>
    <t>2021-2030年</t>
  </si>
  <si>
    <t>南部（岑溪）石材产业开发有限公司</t>
  </si>
  <si>
    <t>新型工业化（花岗岩石材）绿色循环经济产业示范区建设项目</t>
  </si>
  <si>
    <t>2020-450481-10-03-037528</t>
  </si>
  <si>
    <t>建设绿色石材加工区、循环经济产业区、商务交易仓储物流区、石材机械工器具制造区和石材研发中心区等板块，各类建材石材产品总生产规模合计85万吨/年。</t>
  </si>
  <si>
    <t>岑溪伟正石材有限公司</t>
  </si>
  <si>
    <t>梧州市桂东生态环保基地项目</t>
  </si>
  <si>
    <t>2019-450406-77-02-039431</t>
  </si>
  <si>
    <t>建设工业废物焚烧处置设施、危废减量化无害化处置设施、危废安全填埋场、资源化利用设施等。规模为6万吨/年危险废物焚烧处置模块；5万吨/年物化模块；12万吨/年废水处置模块；30万吨/年油泥综合处理模块。</t>
  </si>
  <si>
    <t>广西科丽能生态环境有限公司</t>
  </si>
  <si>
    <t>梧州国际影视文旅城项目</t>
  </si>
  <si>
    <t>2020-450406-72-03-030595</t>
  </si>
  <si>
    <t>一期主要建设梧州国际影视文旅城；二期建设民办学校、影视城商业配套等项目。</t>
  </si>
  <si>
    <t>广西宏陇文化旅游开发有限公司</t>
  </si>
  <si>
    <t>梧州港藤县港区赤水圩作业区码头三期工程</t>
  </si>
  <si>
    <t>2019-450422-55-02-044498</t>
  </si>
  <si>
    <t>内河水运</t>
  </si>
  <si>
    <t>建设港池及护岸开挖工程、码头水工工程、护岸工程、道路堆场、陆域形成、装卸工艺设备购置及安装工程等。</t>
  </si>
  <si>
    <t>广西翅冀码头有限公司</t>
  </si>
  <si>
    <t>岑溪市大业至诚谏公路工程</t>
  </si>
  <si>
    <t>2020-450481-48-01-001189</t>
  </si>
  <si>
    <t>改扩建公路项目，线路全长22公里。全线采用水泥混凝土路面，设计速度为60千米/时、40千米/时。</t>
  </si>
  <si>
    <t>岑溪市交通运输局</t>
  </si>
  <si>
    <t>岑溪市马路至波塘二级公路工程</t>
  </si>
  <si>
    <t>2020-450481-48-01-001183</t>
  </si>
  <si>
    <t>线路全长17千米，全线采用水泥混凝土路面，双向双车道，路基宽8.5米。</t>
  </si>
  <si>
    <t>岑溪市大业至梨木公路工程</t>
  </si>
  <si>
    <t>2020-450481-48-01-001186</t>
  </si>
  <si>
    <t>改扩建线路全长19千米，项目按照二级公路标准进行建设，采用水泥混凝土路面，设计速度为40千米/h，双向双车道，路基宽8.5米。</t>
  </si>
  <si>
    <t>岑溪市筋竹至西创园公路工程</t>
  </si>
  <si>
    <t>2020-450481-48-01-001190</t>
  </si>
  <si>
    <t>新建公路全长6千米，全线采用水泥混凝土路面，设计速度为60千米/h，双向双车道，路基宽12米。</t>
  </si>
  <si>
    <t>梧州市红岭商贸物流园区南部片区道路工程一期项目</t>
  </si>
  <si>
    <t>2020-450405-48-03-056201</t>
  </si>
  <si>
    <t>实施园三路南段工程、市政桥梁工程、经九路等，宽约36米。</t>
  </si>
  <si>
    <t>梧州市商贸物流开发建设投资有限公司</t>
  </si>
  <si>
    <t>梧州市天纺纺织智造供应链环保产业园针织面料基地项目</t>
  </si>
  <si>
    <t>2019-450403-18-03-011019</t>
  </si>
  <si>
    <t>建设标准厂房、综合仓储物流区、综合配套生活区，以及道路、供电、供气等。总建筑面积130万平方米。</t>
  </si>
  <si>
    <t>梧州市天纺纺织品发展有限公司</t>
  </si>
  <si>
    <t>梧州市商贸物流园区基础设施工程经九路东侧道路工程</t>
  </si>
  <si>
    <t>2020-450405-48-03-024244</t>
  </si>
  <si>
    <t>道路全长1160.76米，道路红线为36米。</t>
  </si>
  <si>
    <t>苍梧县新县城中心城区一期基础设施建设项目</t>
  </si>
  <si>
    <t>2020-450421-50-01-000360</t>
  </si>
  <si>
    <t>建设道路全长7768米。</t>
  </si>
  <si>
    <t>苍梧县城镇建设投资开发有限公司</t>
  </si>
  <si>
    <t>广西梧州高端不锈钢制品轻工园区基础设施项目（西区）</t>
  </si>
  <si>
    <t>2020-450405-48-01-037209</t>
  </si>
  <si>
    <t>建设园区道路、给水管网、雨水管网、污水管网、电力管线、通讯管线、燃气管网等配套工程。</t>
  </si>
  <si>
    <t>梧州市城投园区建设开发有限公司</t>
  </si>
  <si>
    <t>广西梧州高端不锈钢制品轻工园区基础设施项目（南区）</t>
  </si>
  <si>
    <t>2020-450405-48-01-037210</t>
  </si>
  <si>
    <t>建设园区道路、给水管网、雨水管网、污水管网、电力管线、通讯管线、燃气管网等。</t>
  </si>
  <si>
    <t>岑溪市产城融合及乡村振兴扶贫产业园项目</t>
  </si>
  <si>
    <t>2019-450481-48-01-031270</t>
  </si>
  <si>
    <t>建设岑溪市创业创新中心、西创园创业孵化基地、西创园东融科技城标准厂房及附属设施等。总建筑面积34.16万平方米。</t>
  </si>
  <si>
    <t>岑溪市创业建设投资有限公司</t>
  </si>
  <si>
    <t>藤县东胜五金交易中心（一期）</t>
  </si>
  <si>
    <t>2018-450422-72-01-033870</t>
  </si>
  <si>
    <t>建设建材五金产品展览中心、交易中心、物流中心、商务中心、品牌推广中心等。总建筑面积约47.2万平方米。</t>
  </si>
  <si>
    <t>藤县城市建设投资开发有限公司</t>
  </si>
  <si>
    <t>广西梧州六堡茶集聚区一带一路产业园项目</t>
  </si>
  <si>
    <t>2020-450409-48-01-037211</t>
  </si>
  <si>
    <t>建设智能厂房、排水工程、电气工程、装修工程、消防系统等。总建筑面积12万平方米。</t>
  </si>
  <si>
    <t>广西梧州市高新区投资开发有限公司</t>
  </si>
  <si>
    <t>广西梧州六堡茶产业集聚区生产交易中心建设项目</t>
  </si>
  <si>
    <t>2020-450409-48-01-037212</t>
  </si>
  <si>
    <t>建设标准厂房、茶叶科研检测展示中心、茶叶交易市场、普通茶仓、智能茶仓、员工宿舍等。总建筑面积29万平方米。</t>
  </si>
  <si>
    <t>广西梧州六堡茶智能化加工基地建设项目</t>
  </si>
  <si>
    <t>2020-450409-48-01-037216</t>
  </si>
  <si>
    <t>建设六堡茶加工厂房、智能茶仓、辅助用房等，配套建设场地平整、室外地面停车场等。总建筑面积约55万平方米。</t>
  </si>
  <si>
    <t>广西蒙山县古皂水库工程</t>
  </si>
  <si>
    <t>2019-450423-76-01-012685</t>
  </si>
  <si>
    <t>水库及水利枢纽</t>
  </si>
  <si>
    <t>建设中型水库一座，水库总库容1180立方米。</t>
  </si>
  <si>
    <t>蒙山县水利局</t>
  </si>
  <si>
    <t>苍梧县中医医院工程建设项目</t>
  </si>
  <si>
    <t>2016-450421-83-01-003467</t>
  </si>
  <si>
    <t>卫生事业</t>
  </si>
  <si>
    <t>建设医技楼、门诊楼、住院楼、后勤保障楼等，规划病床300张。总建筑2.99万平方米。</t>
  </si>
  <si>
    <t>苍梧县卫生和计划生育局</t>
  </si>
  <si>
    <t>岑溪市人民医院整体搬迁项目一期工程</t>
  </si>
  <si>
    <t>2020-450400-84-01-013013</t>
  </si>
  <si>
    <t>建设门急症、医技、住院病房等，一期规划床位790张。总建筑面积12.70万平方米。</t>
  </si>
  <si>
    <t>2021-2027年</t>
  </si>
  <si>
    <t>岑溪市人民医院</t>
  </si>
  <si>
    <t>中控（广西）航空小镇</t>
  </si>
  <si>
    <t>2020-450481-47-03-016432</t>
  </si>
  <si>
    <t>建设含航空博物馆，航空体验馆，航空游乐等内容的航空文旅科普公园；航空工业园，约4000人学校一所，一所甲等医院。</t>
  </si>
  <si>
    <t>中控置业（广西）有限公司</t>
  </si>
  <si>
    <t>年处理80万吨含铅锑锡再生综合利用项目</t>
  </si>
  <si>
    <t>2019-450408-32-03-000241</t>
  </si>
  <si>
    <t>循环经济</t>
  </si>
  <si>
    <t>新建年处理80万吨含铅锑锡物料。总建筑面积27万平方米。</t>
  </si>
  <si>
    <t>广西震宇环保科技有限公司</t>
  </si>
  <si>
    <t>广西藤县陆贝150MW风电项目</t>
  </si>
  <si>
    <t>2020-450000-44-02-016557</t>
  </si>
  <si>
    <t>建设安装50台单机容量3000kW的风力发电机组，装机容量150MW。</t>
  </si>
  <si>
    <t>2022-2023年</t>
  </si>
  <si>
    <t>国电广西新能源开发有限公司</t>
  </si>
  <si>
    <t>广西三威林产岑溪市人造板有限公司纤维板自动化升级改造项目</t>
  </si>
  <si>
    <t>2019-450481-20-03-033742</t>
  </si>
  <si>
    <t>造纸与木材加工业</t>
  </si>
  <si>
    <t>建设年产15万立方米薄型和超薄型高密度纤维板。</t>
  </si>
  <si>
    <t>广西三威林产岑溪市人造板有限公司</t>
  </si>
  <si>
    <t>北海市人民政府</t>
  </si>
  <si>
    <t>合浦东方希望畜牧有限公司水尾林场现代养殖项目</t>
  </si>
  <si>
    <t>2020-450521-03-03-053419</t>
  </si>
  <si>
    <t>建设生产区、生活区、消洗区、附属设施区等，总建筑面积约为13.45万平方米。年培育母猪1.5万头，年产出猪幼崽37.5万头、生猪12.5万头。</t>
  </si>
  <si>
    <t>2021-2022</t>
  </si>
  <si>
    <t>合浦东方希望畜牧有限公司</t>
  </si>
  <si>
    <t>北海市备用(第二)水源建设工程</t>
  </si>
  <si>
    <t>2018-450500-76-01-026693</t>
  </si>
  <si>
    <t>供水工程</t>
  </si>
  <si>
    <t>建设DN1200输水管2×32.79千米；取水建筑物一座和加压泵站一座。供水规模近期为15立方米/天，远期供水规模为30立方米/天。</t>
  </si>
  <si>
    <t>北海市水利局</t>
  </si>
  <si>
    <t>龙港新区北海铁山东港产业园工业供水工程</t>
  </si>
  <si>
    <t>2020-450521-48-01-014420</t>
  </si>
  <si>
    <t>建设取水构筑物，原水处理厂一座，供水管道约12公里，供水规模为4万立方米/日。</t>
  </si>
  <si>
    <t>2021-2021年</t>
  </si>
  <si>
    <t>北海龙港新区投资开发有限公司</t>
  </si>
  <si>
    <t>北海市海城区高德渔港扩建工程</t>
  </si>
  <si>
    <t>2018-450502-04-01-004118</t>
  </si>
  <si>
    <t>海洋</t>
  </si>
  <si>
    <t>加固岸堤、港口疏浚、码头建设等，总建设面积为21.66万平方米。</t>
  </si>
  <si>
    <t>海城区海洋和水产畜牧兽医局</t>
  </si>
  <si>
    <t>北海市棚户区(城中村)综合改造项目—西南大道回建区工程</t>
  </si>
  <si>
    <t>2019-450500-70-01-021020</t>
  </si>
  <si>
    <t>其他社会民生</t>
  </si>
  <si>
    <t>建筑安装工程、商业配套设施、社区配套设施、幼儿园配套设施等。总建筑面积为57.59万平方米。</t>
  </si>
  <si>
    <t>北海市城市建设投资发展有限公司</t>
  </si>
  <si>
    <t>广西北海市合浦县水系连通及农村水系综合整治工程项目</t>
  </si>
  <si>
    <t>2020-450521-76-01-032678</t>
  </si>
  <si>
    <t>其他水利</t>
  </si>
  <si>
    <t>建设水系连通、清淤疏浚、岸坡整治、景观人文等4个方面工程。</t>
  </si>
  <si>
    <t>合浦县浦源水利建设投资有限公司</t>
  </si>
  <si>
    <t>铁山港至石头埠铁路支线工程</t>
  </si>
  <si>
    <t>2017-450512-54-01-038964</t>
  </si>
  <si>
    <t>建设单线、电气化，等级为Ⅱ级，正线全长11.03公里。</t>
  </si>
  <si>
    <t>北海市路港建设投资开发有限公司</t>
  </si>
  <si>
    <t>防城港市人民政府</t>
  </si>
  <si>
    <t>东兴市长湖路东段工程</t>
  </si>
  <si>
    <t>2017-450681-48-01-009008</t>
  </si>
  <si>
    <t>道路及桥梁</t>
  </si>
  <si>
    <t>按城市主干道标准建设，道路全长3.7公里，红线宽62米。</t>
  </si>
  <si>
    <t>东兴市开发投资有限责任公司</t>
  </si>
  <si>
    <t>防城港市产城融合——固体废弃物综合处置中心</t>
  </si>
  <si>
    <t>2020-450600-77-02-009755</t>
  </si>
  <si>
    <t>环保</t>
  </si>
  <si>
    <t>建设焦化粗盐制酸中心、环保功能材料制备中心、建筑垃圾资源化中心、危废焚烧处置中心、铁质废油桶转炉协同处置中心等。全年处理工业及市政固废95万吨。</t>
  </si>
  <si>
    <t>广西环盛环境科技有限公司</t>
  </si>
  <si>
    <t>华润水泥（上思）有限公司年产500万吨骨料项目</t>
  </si>
  <si>
    <t>2019-450621-30-03-037197</t>
  </si>
  <si>
    <t>建设骨料矿山石灰岩矿开采、骨料产品加工设施、输送皮带廊道、运输道路、配套安全环保设施和办公设施等。</t>
  </si>
  <si>
    <t>华润水泥（上思）有限公司</t>
  </si>
  <si>
    <t>爱之海乐园项目</t>
  </si>
  <si>
    <t>2020-450600-90-03-017272</t>
  </si>
  <si>
    <t>建设沙滩娱乐片区和滨海湿地康养酒店式公寓片区。总建筑面积32.35万平方米。</t>
  </si>
  <si>
    <t>防城港五彩滩休假度假有限公司</t>
  </si>
  <si>
    <t>防城港恒大足球文旅城项目</t>
  </si>
  <si>
    <t>2020-450600-90-03-029315</t>
  </si>
  <si>
    <t>建设足球小镇、旅游世界、美食天地、亲子庄园、生态康养、潭蓬古运河文化公园等。</t>
  </si>
  <si>
    <t>恒大集团有限公司</t>
  </si>
  <si>
    <t>防城港市江山半岛安置区项目</t>
  </si>
  <si>
    <t>2019-450603-47-01-031291</t>
  </si>
  <si>
    <t>建设居住、商业、小学、幼儿园、社区活动中心、停车场等功能设施。总建筑面积约66万平方米。</t>
  </si>
  <si>
    <t>防城港市文旅集团有限公司</t>
  </si>
  <si>
    <t>广西北部湾国际生鲜冷链园区项目（一期）</t>
  </si>
  <si>
    <t>2018-450600-59-03-044559</t>
  </si>
  <si>
    <t>建设冷库、标准厂房、交易大楼、集装箱堆存装卸区等。总建筑面积约35.5万平方米，形成生鲜食品20万吨/年的加工能力。</t>
  </si>
  <si>
    <t>广西物产投资发展集团有限公司</t>
  </si>
  <si>
    <t>广西长科新材料有限公司50万吨/年ABS装置</t>
  </si>
  <si>
    <t>2019-450602-26-03-044289</t>
  </si>
  <si>
    <t>石化工业</t>
  </si>
  <si>
    <t>新建50万吨/年ABS装置，以及配套的原料罐区、变配电室、机柜间、水电气等。</t>
  </si>
  <si>
    <t>广西长科新材料有限公司</t>
  </si>
  <si>
    <t>德利矿业年产400万吨氧化钙，70万吨炼钢专用石项目</t>
  </si>
  <si>
    <t>2019-450621-10-03-006634</t>
  </si>
  <si>
    <t>新材料</t>
  </si>
  <si>
    <t>建设石灰石破碎生产线两条，麦尔兹窑8座，回转窑4座，石灰石深加工生产线一条。总建筑面积10万平方米。</t>
  </si>
  <si>
    <t>上思县德利矿业有限公司</t>
  </si>
  <si>
    <t>广西防城港门崖岭风电场工程</t>
  </si>
  <si>
    <t>2018-450603-44-02-017121</t>
  </si>
  <si>
    <t>建设电场工程一期容量50MW，二期容量150MW；安装80台2.5MW风力发电机组及箱式变压器，配套建设一座220kV升压站等。</t>
  </si>
  <si>
    <t>防城港华时风力发电有限公司</t>
  </si>
  <si>
    <t>神龙年产120万吨冷轧涂镀板带项目</t>
  </si>
  <si>
    <t>2020-450603-33-03-032833</t>
  </si>
  <si>
    <t>冶金工业</t>
  </si>
  <si>
    <t>建设90万吨镀锌板、彩涂板50万吨、冷弯成型用精密镀锌钢带10万吨、结构用精密方矩镀锌管20万吨生产线。</t>
  </si>
  <si>
    <t>广西神龙金属制品有限公司</t>
  </si>
  <si>
    <t>钦州市人民政府</t>
  </si>
  <si>
    <t>浦北石井风电场工程项目</t>
  </si>
  <si>
    <t>2020-450000-44-02-012112</t>
  </si>
  <si>
    <t>能源</t>
  </si>
  <si>
    <t>总装机容量100MW。</t>
  </si>
  <si>
    <t>华能国际电力股份有限公司广西分公司</t>
  </si>
  <si>
    <t>浦北龙门风电场三期工程</t>
  </si>
  <si>
    <t>2020-450000-44-02-016558</t>
  </si>
  <si>
    <t>国投广西风电有限公司</t>
  </si>
  <si>
    <t>钦州鸿丰精米加工建设项目</t>
  </si>
  <si>
    <t>2017-450703-05-03-028633</t>
  </si>
  <si>
    <t>建设大米生产车间大楼2幢、标准仓库4幢、综合用房1幢。总建筑面积约3.53万平方米。</t>
  </si>
  <si>
    <t>广西鸿丰米业有限公司</t>
  </si>
  <si>
    <t>30万吨/年聚丙烯项目（华谊配套项目）</t>
  </si>
  <si>
    <t>2020-450700-26-03-005946</t>
  </si>
  <si>
    <t>建设30万吨/年聚丙烯装置。</t>
  </si>
  <si>
    <t>广西鸿谊新材料有限公司</t>
  </si>
  <si>
    <t>高新区汇力丰光学科技产业项目</t>
  </si>
  <si>
    <t>2019-450702-40-03-027711</t>
  </si>
  <si>
    <t>建设光学眼镜制造加工生产线。</t>
  </si>
  <si>
    <t>钦州汇力丰光学科技有限公司</t>
  </si>
  <si>
    <t>浦北福旺风电场</t>
  </si>
  <si>
    <t>2018-450722-44-02-040312</t>
  </si>
  <si>
    <t>钦州市那丽产业园木材深加工基地二期项目</t>
  </si>
  <si>
    <t>2019-450702-02-01-042827</t>
  </si>
  <si>
    <t>建设生产车间、仓库、综合楼等及配套设施。总建筑面积28万平方米。</t>
  </si>
  <si>
    <t>钦南区林业投资有限公司</t>
  </si>
  <si>
    <t>贵港市人民政府</t>
  </si>
  <si>
    <t>广西爱咯乐农牧科技有限公司200万只蛋鸡标准化养殖项目</t>
  </si>
  <si>
    <t>2020-450804-03-03-032116</t>
  </si>
  <si>
    <t>新建24栋、每栋面积1992平方米蛋鸡舍等。</t>
  </si>
  <si>
    <t>广西爱咯乐农牧科技有限公司</t>
  </si>
  <si>
    <t>广西贵港钢铁集团溶剂厂项目</t>
  </si>
  <si>
    <t>2019-450804-30-03-027249</t>
  </si>
  <si>
    <t>建设2*600T/d双膛节能石灰窑冶金石灰生产线、1*600T/d双膛节能窑轻烧白云石生产线及配套的除尘附属设施。</t>
  </si>
  <si>
    <t>广西贵港钢铁集团有限公司</t>
  </si>
  <si>
    <t>年产5万吨水泥外加剂、15万吨混凝土外加剂项目</t>
  </si>
  <si>
    <t>2020-450804-26-03-042543</t>
  </si>
  <si>
    <t>建设生产厂房、仓库、办公楼、购置机械设备安装等。</t>
  </si>
  <si>
    <t>贵港海螺台泥新材料科技有限公司</t>
  </si>
  <si>
    <t>贵港市港北区龙涡瀑布旅游度假区项目</t>
  </si>
  <si>
    <t>2018-450802-81-03-011939</t>
  </si>
  <si>
    <t>建设“一环两心两带四片区”。总建筑面积超120万平方米。</t>
  </si>
  <si>
    <t>广西园邦投资有限公司</t>
  </si>
  <si>
    <t>华中师范大学平南附属学校项目</t>
  </si>
  <si>
    <t>2018-450821-82-03-038203</t>
  </si>
  <si>
    <t>建设基础教育民办学校，按156班、在校学生7560人规模。总建设面积31.02万平方米。</t>
  </si>
  <si>
    <t>广西翔文教育投资有限公司</t>
  </si>
  <si>
    <t>贵港市西江产业园科创产业基地标准厂房项目（一期）</t>
  </si>
  <si>
    <t>2020-450802-47-01-029398</t>
  </si>
  <si>
    <t>建设生产车间 25 栋、企业研发总部、研发中心 18 栋、业务用房等。总建筑面积30.96万平方米。</t>
  </si>
  <si>
    <t>贵港市福创投资有限责任公司</t>
  </si>
  <si>
    <t>桂平市木乐纺织服装产业园基础设施及配套设施项目（一期）</t>
  </si>
  <si>
    <t xml:space="preserve">2020-450881-47-01-050197 </t>
  </si>
  <si>
    <t>新建标准厂房及其配套设施工程。总建筑面积15万平方米。</t>
  </si>
  <si>
    <t>2021-2025</t>
  </si>
  <si>
    <t>桂平市产业投资发展有限公司</t>
  </si>
  <si>
    <t>贵港中山北路互通立交工程</t>
  </si>
  <si>
    <t>2020-450800-48-01-009579</t>
  </si>
  <si>
    <t>市政基础设施</t>
  </si>
  <si>
    <t>北环路改造长度为1391米，宽42.5米；中山北路和省道511线改造长度为950米，按60米宽进行衔接和预留。新建匝道981米，独立基三道877米，人行道及非机动车道726米。</t>
  </si>
  <si>
    <t>贵港市交通运输局</t>
  </si>
  <si>
    <t xml:space="preserve">贵港市港南区人民医院城区分院项目
</t>
  </si>
  <si>
    <t>2020-450803-84-01-046458</t>
  </si>
  <si>
    <t>卫生</t>
  </si>
  <si>
    <t>一期建设住院楼、后勤楼、高压氧舱等，建筑面积约6.06万平方米；二期建设医技楼等，总建筑面积2.52万平方米。</t>
  </si>
  <si>
    <t>贵港市港南区卫生健康局</t>
  </si>
  <si>
    <t>贵港市新兴产业联盟科技园一期项目</t>
  </si>
  <si>
    <t>2020-450800-39-03-030381</t>
  </si>
  <si>
    <t>建设服务中心、展示中心、技术研发中心、新材料产业园、人工智能产业园等。</t>
  </si>
  <si>
    <t>广西光奥科技产业有限公司</t>
  </si>
  <si>
    <t>贵港生态养生养老理疗基地(一期)</t>
  </si>
  <si>
    <t>2018-450802-79-03-032595</t>
  </si>
  <si>
    <t>养生长寿健康产业</t>
  </si>
  <si>
    <t>建设老人康复中心、老人医疗中心、老人食疗中心、老人活动中心等，规划床位3000张。总建筑面积21.95万平方米。</t>
  </si>
  <si>
    <t>贵港市圣德苑投资有限公司</t>
  </si>
  <si>
    <t>玉林市人民政府</t>
  </si>
  <si>
    <t>容县站前大桥工程</t>
  </si>
  <si>
    <t>2017-450921-54-01-030696</t>
  </si>
  <si>
    <t>新建跨江市政桥梁1座，桥长591米，桥面宽42米；建设南北两岸约509米引道，宽度37米。</t>
  </si>
  <si>
    <t>容县交通运输局</t>
  </si>
  <si>
    <t>玉林市车载无油活塞空压机建设项目</t>
  </si>
  <si>
    <t>2019-450900-36-03-025805</t>
  </si>
  <si>
    <t>建设年生产车载无油活塞空压机5万台、柴油机用油泵20万台、电机50万台的现代化汽车零配件生产线。</t>
  </si>
  <si>
    <t>广西玉林市康茂汽车配件制造有限公司</t>
  </si>
  <si>
    <t>广西兴业县文化旅游基础设施及公共服务设施PPP项目（广西兴业鹿峰山-天外天旅游景区项目）</t>
  </si>
  <si>
    <t>2017-450924-48-01-011098</t>
  </si>
  <si>
    <t>建设县域旅游快捷线、城隍镇旅游基础设施、大西古街改造等。</t>
  </si>
  <si>
    <t>兴业县旅游局（兴业华航旅游投资有限公司）</t>
  </si>
  <si>
    <t>中农联·玉林（兴业）国际农产品批发电商物流园</t>
  </si>
  <si>
    <t>2018-450924-59-03-042279</t>
  </si>
  <si>
    <t>建设特色农产品展示展销区、农产品涉农电商、种苗培育区、农产品加工区域等。总建筑规模约40万平方米。</t>
  </si>
  <si>
    <t>中农联控股有限公司</t>
  </si>
  <si>
    <t>广西交投玉林(北流)智慧物流园项目一期</t>
  </si>
  <si>
    <t>2020-450981-59-03-045083</t>
  </si>
  <si>
    <t>建设高标仓库、食堂、办公楼、招待所、员工宿舍等。项目总建筑面积33万平米。</t>
  </si>
  <si>
    <t>广西交投物流发展有限公司</t>
  </si>
  <si>
    <t>年产10万吨保险粉及配套设施建设项目</t>
  </si>
  <si>
    <t>2019-450924-26-03-033879</t>
  </si>
  <si>
    <t>建设厂房41栋，综合办公楼一栋。年产保险粉10万吨，焦亚硫酸钠10万吨，亚硫酸钠1.2万吨，二氧化碳2万吨，硫酸0.48万吨。建筑面积约4.57万平方米。</t>
  </si>
  <si>
    <t>广西玉林中盛化学科技有限公司</t>
  </si>
  <si>
    <t>广西国有六万林场年产50万吨六万山泉饮用天然泉水建设项目</t>
  </si>
  <si>
    <t>2019-450903-15-03-020409</t>
  </si>
  <si>
    <t>建设4.3万瓶/小时吹瓶、灌装、包装生产线5条以及配套的90吨/小时的水处理系统5套，2500桶/小时5加仑灌装生产线2条。总建筑面积1.5万平方米。</t>
  </si>
  <si>
    <t>广西壮族自治区国有六万林场</t>
  </si>
  <si>
    <t>锂电新能源材料一体化产业基地项目-4万吨铜箔工程</t>
  </si>
  <si>
    <t>2020-450900-32-03-005076</t>
  </si>
  <si>
    <t>建设4条1万吨/年生产线，年产4万吨铜箔。总建筑面积16.76万平方米。</t>
  </si>
  <si>
    <t>玉林龙腾投资有限公司</t>
  </si>
  <si>
    <t>玉林（福绵）生态农业示范区项目（一期）</t>
  </si>
  <si>
    <t>2020-450903-05-01-026130</t>
  </si>
  <si>
    <t>建设优质香稻米种养基地、樟木生态农业示范园、铜鼓岛生态旅游区等。</t>
  </si>
  <si>
    <t>2022-2024年</t>
  </si>
  <si>
    <t>玉林市福绵区振兴乡村建设投资有限公司</t>
  </si>
  <si>
    <t>玉林（福绵）生态服装辅料生产基地建设项目</t>
  </si>
  <si>
    <t>2018-450903-18-03-023401</t>
  </si>
  <si>
    <t>建设厂房60座，以及路网、电网、管网、绿化等配套设施，总建筑面积100万平方米。</t>
  </si>
  <si>
    <t>广西永赢投资开发有限公司</t>
  </si>
  <si>
    <t>玉林（福绵）生态针织基地建设项目</t>
  </si>
  <si>
    <t>2018-450903-18-03-023402</t>
  </si>
  <si>
    <t>新建厂房65座，新建基地配套路网、电网、管网、绿化等设施，总建筑面积110万平方米。</t>
  </si>
  <si>
    <t>沙河至铁山港东岸铁路支线</t>
  </si>
  <si>
    <t>2020-450000-53-01-007225</t>
  </si>
  <si>
    <t>建设沙河至铁山港东岸铁路支线，正线长度62.039km，龙潭至沙田港段正线长度19.495km。</t>
  </si>
  <si>
    <t>玉林市发展和改革委员会</t>
  </si>
  <si>
    <t>陆川县东部产业转移片区标准厂房及基础配套建设项目</t>
  </si>
  <si>
    <t>2020-450922-78-01-001514</t>
  </si>
  <si>
    <t>建设园区路网，新建园区企业公共实训基地，新建标准厂房，配套排水管网工程。</t>
  </si>
  <si>
    <t>2020-2022年</t>
  </si>
  <si>
    <t>陆川县工业园区管理委员会</t>
  </si>
  <si>
    <t>年产5万吨动力电池用磷酸铁锂正极材料联动5万吨磷酸铁建设项目</t>
  </si>
  <si>
    <t>2020-450900-38-03-047036</t>
  </si>
  <si>
    <t>建设磷酸铁锂生产车间、磷酸铁生产车间、成品仓库、原辅材料库等。年产为5万吨/年动力电池用磷酸铁前驱体材料和5万吨/年动力电池用磷酸铁锂正极材料。</t>
  </si>
  <si>
    <t>广西时代锂电材料科技有限公司</t>
  </si>
  <si>
    <t>百色市人民政府</t>
  </si>
  <si>
    <t>百色市百东新区那锦配套路网（那锦东路、那锦路、那锦西路）工程项目</t>
  </si>
  <si>
    <t>2019-451000-48-01-021257</t>
  </si>
  <si>
    <t>总长约2261米。</t>
  </si>
  <si>
    <t>广西百色百东投资有限公司</t>
  </si>
  <si>
    <t>那坡同益新丝路新区炼染数码印花生产线项目</t>
  </si>
  <si>
    <t>2020-451026-17-03-054316</t>
  </si>
  <si>
    <t>纺织服装与皮革工业</t>
  </si>
  <si>
    <t>建设炼白车间、染色车间、数码直喷印花车间、成品仓库等。总建筑面积约3.34万平方米。</t>
  </si>
  <si>
    <t>那坡同益新科技丝绸实业有限公司</t>
  </si>
  <si>
    <t>中兴环保（百色）云谷项目</t>
  </si>
  <si>
    <t>2020-451021-47-03-053573</t>
  </si>
  <si>
    <t>环境综合治理</t>
  </si>
  <si>
    <t>建设总部综合办公大楼。总建筑面积23.8万平方米。</t>
  </si>
  <si>
    <t>中兴再生资源供应链管理（广西）有限公司</t>
  </si>
  <si>
    <t>田林县年产二十五万立方米人造板扶贫车间项目</t>
  </si>
  <si>
    <t>2020-451029-02-03-004674</t>
  </si>
  <si>
    <t>加工业</t>
  </si>
  <si>
    <t>建设人造板、单板干燥线、胶合板生产线、细木工板车间、办公楼，员工宿舍等。预计年产25万立方米人造板。</t>
  </si>
  <si>
    <t>百色新趋势林业有限责任公司</t>
  </si>
  <si>
    <t>平果县华冠建材有限公司年产80万吨高强度高性能混凝土用矿物外加剂生产线</t>
  </si>
  <si>
    <t>2020-451023-42-03-006780</t>
  </si>
  <si>
    <t>项目厂房内主要安装两条3.5米*13米球磨机生产线，一条3*22米烘干线，一套立磨粉磨系统。</t>
  </si>
  <si>
    <t>平果县华冠建材有限公司</t>
  </si>
  <si>
    <t>建筑垃圾废弃物无害化处理项目</t>
  </si>
  <si>
    <t>2019-451002-77-03-040441</t>
  </si>
  <si>
    <t>一期建设建筑垃圾废弃物处理场，二期建设渣土、淤泥处理厂。总建筑面积9.5万平方米。</t>
  </si>
  <si>
    <t>广西百色宏建再生资源有限公司</t>
  </si>
  <si>
    <t>靖西市生活垃圾焚烧发电项目</t>
  </si>
  <si>
    <t>2020-451025-77-02-001034</t>
  </si>
  <si>
    <t>建设生活垃圾处理规模1200t/d，分两期建设。一期建设800t/d，配置1台15MW汽轮发电机组，配套烟气净化设施和污水处理设施。</t>
  </si>
  <si>
    <t>百色绿动环保有限公司</t>
  </si>
  <si>
    <t>G359化峒至靖西公路</t>
  </si>
  <si>
    <t>2017-451025-48-01-012931</t>
  </si>
  <si>
    <t>主线：一级公路，9.6公里，路基宽24.5米；连接线：二级公路，1.4公里，路基宽10米。</t>
  </si>
  <si>
    <t>靖西市交通局</t>
  </si>
  <si>
    <t>潞城至百乐三级公路工程</t>
  </si>
  <si>
    <t>2017-451029-48-01-028328</t>
  </si>
  <si>
    <t>建设长度82.11公里。</t>
  </si>
  <si>
    <t>田林县交通运输局</t>
  </si>
  <si>
    <t>百色市百东新区永安大道东段道路工程项目</t>
  </si>
  <si>
    <t>2019-451002-54-01-024883</t>
  </si>
  <si>
    <t>道路总长3.583千米，红线宽度为50米，设计速度为60千米每小时，双向六车道。</t>
  </si>
  <si>
    <t>2020-2021年</t>
  </si>
  <si>
    <t>百色百东新区高中配套路网工程</t>
  </si>
  <si>
    <t>2019-451000-48-01-019620</t>
  </si>
  <si>
    <t>道路总长度为4713米，红线宽度26米/30米/40米。</t>
  </si>
  <si>
    <t>望贤路中段</t>
  </si>
  <si>
    <t>2019-451002-54-01-012939</t>
  </si>
  <si>
    <t>道路全长1.636公里，红线宽度为40米。</t>
  </si>
  <si>
    <t>百东新区医院东路</t>
  </si>
  <si>
    <t>2019-451000-54-01-026099</t>
  </si>
  <si>
    <t>长度为2.28公里，红线宽度40米。</t>
  </si>
  <si>
    <t>百色市百东新区深百大道道路工程项目</t>
  </si>
  <si>
    <t>2019-451002-54-01-031095</t>
  </si>
  <si>
    <t>道路长度8.12千米，医院东路至深百大道路长0.71千米，路线全长8.83公里。</t>
  </si>
  <si>
    <t>广西百色市工业区开发投资有限公司</t>
  </si>
  <si>
    <t>百色市百东新区望贤路北段</t>
  </si>
  <si>
    <t>2017-451000-48-01-011155</t>
  </si>
  <si>
    <t xml:space="preserve">道路总长1.73千米，设计行车速度60千米/h,道路红线宽度为40米。
</t>
  </si>
  <si>
    <t>深百合作产业园标准厂房及配套基础设施（E）区</t>
  </si>
  <si>
    <t>2020-451000-75-03-039776</t>
  </si>
  <si>
    <t>建设3栋厂房、园区道路、给排水、强弱电、绿化等。总建筑面积约6万平方米。</t>
  </si>
  <si>
    <t>永安大道西段项目</t>
  </si>
  <si>
    <t>2019-451002-54-01-013687</t>
  </si>
  <si>
    <t>道路全长约4.645公里，红线宽度为50米，设计速度为50千米/h。</t>
  </si>
  <si>
    <t>平果市片区综合开发项目</t>
  </si>
  <si>
    <t>2020-451023-50-01-038684</t>
  </si>
  <si>
    <t>道路34条，长度为56.31公里。</t>
  </si>
  <si>
    <t>平果金通投资集团有限公司</t>
  </si>
  <si>
    <t>百色工业园区承接东部产业转移新材料先进制造园示范项目</t>
  </si>
  <si>
    <t>2020-451000-47-01-013461</t>
  </si>
  <si>
    <t>建设实验楼、科技研发用房、标准厂房、仓库等。</t>
  </si>
  <si>
    <t>百色市工业区管理委员会</t>
  </si>
  <si>
    <t>平流层飞艇农业智慧大数据应用系统项目</t>
  </si>
  <si>
    <t>2020-451000-47-01-007080</t>
  </si>
  <si>
    <t>新一代信息技术</t>
  </si>
  <si>
    <t>建设平流层飞艇数据接收地面站和平流层飞艇系统。</t>
  </si>
  <si>
    <t>广西高新农业产业投资有限公司</t>
  </si>
  <si>
    <t>中兴环保（百色）循环经济产业园固体废物（危险废物)处置中心工程项目</t>
  </si>
  <si>
    <t>2020-451021-77-02-016939</t>
  </si>
  <si>
    <t>建设处置场的原料收运系统、场内生产设施、公用设施、辅助设施，以及生活管理设施等。</t>
  </si>
  <si>
    <t>广西中兴工业固体废物处置有限公司</t>
  </si>
  <si>
    <t>贺州市人民政府</t>
  </si>
  <si>
    <t>贺州市东鹿大桥工程项目</t>
  </si>
  <si>
    <t>2019-451102-48-01-043762</t>
  </si>
  <si>
    <t>建设桥梁工程、交通工程等。新建桥梁桥面宽40米，桥梁长295米，引道长13米。</t>
  </si>
  <si>
    <t>贺州现代产业园发展有限公司</t>
  </si>
  <si>
    <t>年处理100万吨碳酸钙废弃物循环利用项目</t>
  </si>
  <si>
    <t>2019-450000-29-03-026433</t>
  </si>
  <si>
    <t>建设年产30万吨再生粉体塑料母粒生产线、年产30万吨立磨复合粉生产线、年产30万吨干混砂浆生产线、预制管件生产线及相应的配套设施。</t>
  </si>
  <si>
    <t>广西贺州市矿投碳酸钙固废处理有限公司</t>
  </si>
  <si>
    <t>贺州市花岗岩一体化建设项目</t>
  </si>
  <si>
    <t>2019-451102-30-03-040491</t>
  </si>
  <si>
    <t>建设5条内销板材生产生产线，2条高端出口加工生产线，1套工业污水处理系统，1条综合再利用生产线，1条碎石机制砂生产线。</t>
  </si>
  <si>
    <t>广西贺州市矿投顺泽矿业投资有限责任公司</t>
  </si>
  <si>
    <t>富川瑶族自治县七彩欢乐谷项目</t>
  </si>
  <si>
    <t>2018-451123-89-03-027021</t>
  </si>
  <si>
    <t>建设游客中心、设备用房、急救中心、儿童体验馆、园区大门等配套设施，总建筑面积1.2万平方米。</t>
  </si>
  <si>
    <t>富川瑶族自治县文化旅游发展有限公司</t>
  </si>
  <si>
    <t>贺州市平桂区大数据云计算生态科技产业园项目</t>
  </si>
  <si>
    <t>2020-451103-65-03-045409</t>
  </si>
  <si>
    <t>建设数据交易集群4.78万平方米、数据研发基地1.93万平方米、云计算和云应用中心15.52万平方米、住宅及相关配套设施建设3.7万平方米。</t>
  </si>
  <si>
    <t>贺州市石鑫建材有限公司</t>
  </si>
  <si>
    <t>富川县朝东至麦岭二级公路工程</t>
  </si>
  <si>
    <t>2017-450000-48-01-026102</t>
  </si>
  <si>
    <t>道路总长29.983公里，路基宽度12米。</t>
  </si>
  <si>
    <t>富川瑶族自治县交通运输局</t>
  </si>
  <si>
    <t>贺州旺高工业区物流大道工程项目</t>
  </si>
  <si>
    <t>2018-451119-48-01-000333</t>
  </si>
  <si>
    <t>道路总长7075米，红线宽40-60米。</t>
  </si>
  <si>
    <t>贺州市正元建设投资有限公司</t>
  </si>
  <si>
    <t>昭平县城江滨新区智能地下停车场项目</t>
  </si>
  <si>
    <t>2020-451121-78-01-006195</t>
  </si>
  <si>
    <t>新建停车位967个，建设安全、绿化等相关配套基础设施。</t>
  </si>
  <si>
    <t>广西昭平县城市建设投资有限公司</t>
  </si>
  <si>
    <t>贺州市年产200万吨碳酸钙、100万吨母粒、50万吨薄膜等塑料制品项目</t>
  </si>
  <si>
    <t>2019-451119-30-03-007730</t>
  </si>
  <si>
    <t>建设年产200万吨碳酸钙、100万吨母粒、50万吨薄膜等塑料制品。</t>
  </si>
  <si>
    <t>广西贺州市嘉和实业有限责任公司</t>
  </si>
  <si>
    <t>贺州市富川县50万吨优质山泉水项目</t>
  </si>
  <si>
    <t>2020-451123-46-03-028332</t>
  </si>
  <si>
    <t>建设50万吨优质山泉水生产厂房、道路、水电及配套基础设施。</t>
  </si>
  <si>
    <t>广西西岭山泉投资发展有限公司</t>
  </si>
  <si>
    <t>广西东融产业园八桂标准厂房一期工程</t>
  </si>
  <si>
    <t>2020-451102-47-03-045572</t>
  </si>
  <si>
    <t>建设3#标准厂房、3B#标准厂房、办公楼、宿舍楼等。</t>
  </si>
  <si>
    <t>贺州市正业发展有限公司</t>
  </si>
  <si>
    <t>河池市人民政府</t>
  </si>
  <si>
    <t>河池市宜州新区金山大道工程（一期）</t>
  </si>
  <si>
    <t>2018-451281-78-01-026385</t>
  </si>
  <si>
    <t>道路长度为5020米，道路红线宽度70米；一支路长度为1110米，红线宽度40米；二支路长度为647.5米，红线宽度30米。</t>
  </si>
  <si>
    <t>河池市宜州新区管理委员会</t>
  </si>
  <si>
    <t>500千伏凤凰（河池二）输变电工程</t>
  </si>
  <si>
    <t>2019-451200-44-02-017320</t>
  </si>
  <si>
    <t>电力工业（新能源除外）</t>
  </si>
  <si>
    <t>新建500千伏出线间隔2回，新建500千伏线路长度9.5千米。新建220千伏出线间隔7回，安装1组75万千伏安主变压器，低压无功补偿设备，装设 1组60兆乏低压电抗器，2组60兆乏低压电容器。</t>
  </si>
  <si>
    <t>广西电网有限责任公司电网建设分公司</t>
  </si>
  <si>
    <t>广西六寨至河池高速公路水任服务区建设项目</t>
  </si>
  <si>
    <t>2020-451202-47-03-023282</t>
  </si>
  <si>
    <t>建设综合楼、加油站、停车场、卫生间、职工楼等。</t>
  </si>
  <si>
    <t>广西交通实业有限公司</t>
  </si>
  <si>
    <t>都安县安阳至忻大路旅游扶贫二级公路</t>
  </si>
  <si>
    <t>2020-451228-54-01-026387</t>
  </si>
  <si>
    <t>道路长度9.164公里，路基宽12米、路面宽10.5米。</t>
  </si>
  <si>
    <t>都安瑶族自治县交通运输局</t>
  </si>
  <si>
    <t>都安县河东园林景观工程项目</t>
  </si>
  <si>
    <t>2020-451228-48-01-038184</t>
  </si>
  <si>
    <t>建设园林景观、园桥、四合书院、人行步道、水系建设、拱桥及暗管等。总建筑面积2.3万平方米。</t>
  </si>
  <si>
    <t>都安瑶族自治县住房和城乡建设局</t>
  </si>
  <si>
    <t>巴马县山茶油扶贫新产业项目</t>
  </si>
  <si>
    <t>2018-451227-13-03-003156</t>
  </si>
  <si>
    <t>建设年产2000吨高端营养产茶油生产线、行政办公用房、扶贫产业合作社、山茶油产品体验展示区等。</t>
  </si>
  <si>
    <t>广西巴马深巴投资有限公司</t>
  </si>
  <si>
    <t>巴马益生菌产品加工基地</t>
  </si>
  <si>
    <t>2019-451227-14-03-009267</t>
  </si>
  <si>
    <t>新建年产5吨益生菌粉剂，1万吨益生菌健康系列产品加工基地，总建筑面积4.25万平方米。</t>
  </si>
  <si>
    <t>巴马益生菌科技有限公司</t>
  </si>
  <si>
    <t>来宾市人民政府</t>
  </si>
  <si>
    <t>三江口（忻城）茧丝绸产业园第一期项目</t>
  </si>
  <si>
    <t>2020-451321-17-01-037506</t>
  </si>
  <si>
    <t>建设蚕茧收烘仓库、缫丝厂、纺织绸厂、炼白厂、染色厂等。总建筑面积24万平方米。</t>
  </si>
  <si>
    <t>忻城县产投发展集团有限公司</t>
  </si>
  <si>
    <t>广西集美精化科技有限公司年产15.5万吨新型多功能纳米粉体材料新型产品开发项目（一期）</t>
  </si>
  <si>
    <t>2018-451322-26-03-044650</t>
  </si>
  <si>
    <t>建设年产15.5万吨各型纳米粉体材料生产线。</t>
  </si>
  <si>
    <t>广西集美精化科技有限公司</t>
  </si>
  <si>
    <t>广西汇宾新材料有限公司高活性氧化钙产业综合利用项目（蒙村）</t>
  </si>
  <si>
    <t>2018-451302-30-03-036840</t>
  </si>
  <si>
    <t>建设100万吨高活性氧化钙、100万吨重质碳酸钙、1000万吨精品骨料、100万方商品混凝土、30万吨预拌砂浆、60万吨机制砂等配套设施。</t>
  </si>
  <si>
    <t>广西汇宾新材料有限公司</t>
  </si>
  <si>
    <t>来宾润合装配式建筑有限公司年产20万方装配式建筑PC构件项目</t>
  </si>
  <si>
    <t>2020-451308-30-03-010177</t>
  </si>
  <si>
    <t>建设年产20万立方米PC构件，年产120万平方米无机人造石材生产项目。</t>
  </si>
  <si>
    <t>来宾润合装配式建筑有限公司</t>
  </si>
  <si>
    <t>金秀县文化旅游综合服务区项目</t>
  </si>
  <si>
    <t>2019-451324-78-01-028773</t>
  </si>
  <si>
    <t>新建特色酒店、民宿、民族商业步行街、立体停车场等。总建筑面积11.04万平方米。</t>
  </si>
  <si>
    <t>金秀瑶族自治县旅游投资有限公司</t>
  </si>
  <si>
    <t>广西乐滩竹海国家生态旅游示范区项目</t>
  </si>
  <si>
    <t>2020-451321-80-01-005427</t>
  </si>
  <si>
    <t>建设游客接待区、精品购物区、游客码头区、“水竹清华”竹文化主题建筑休闲区、“国色天香”壮锦休闲区等。总建筑面积2.65万平方米。</t>
  </si>
  <si>
    <t>忻城县文化广电和旅游局</t>
  </si>
  <si>
    <t>来宾港兴宾港区迁江大村作业区一期工程项目</t>
  </si>
  <si>
    <t>2020-451300-55-02-010035</t>
  </si>
  <si>
    <t>建设3个2000吨级散货泊位，年计划吞吐量550万吨，年设计通过能力为586万吨。</t>
  </si>
  <si>
    <t>广西义来码头有限公司</t>
  </si>
  <si>
    <t>象州县石龙开发区天然气利用工程项目(一期）</t>
  </si>
  <si>
    <t>2019-450000-45-02-035751</t>
  </si>
  <si>
    <t>建设一座LNG储配站，四个100立方的储罐以及相应的气化配套设施，一条长度约25千米的DN350无缝钢管长输管线。</t>
  </si>
  <si>
    <t>象州县森众燃气有限公司</t>
  </si>
  <si>
    <t>广西金秀国际瑶医医院一期工程</t>
  </si>
  <si>
    <t>2020-451300-84-01-024479</t>
  </si>
  <si>
    <t>建设急诊、门诊、住院、医技科室和药剂科室等基本医疗用房等。总建筑面积为6.19万平方米，设置床位500张。</t>
  </si>
  <si>
    <t>金秀瑶族自治县瑶医医院</t>
  </si>
  <si>
    <t>来宾市兴宾区石牙木材产业园</t>
  </si>
  <si>
    <t>2020-451302-20-03-029154</t>
  </si>
  <si>
    <t>主要建设现代林产品精深加工产业园，主要生产中、高端规模以上胶合板；二期工程主要建设大中型木材精深加工企业区。</t>
  </si>
  <si>
    <t>广西来宾恒林木业有限公司</t>
  </si>
  <si>
    <t>广西闽兴投资开发有限公司年产300万立方胶合板多层板项目</t>
  </si>
  <si>
    <t>2020-451302-20-03-031637</t>
  </si>
  <si>
    <t>一期建设年产19万立方胶合板多层板项目。二期建成后年产300万立方胶合板多层板。</t>
  </si>
  <si>
    <t>广西闽兴投资开发有限公司</t>
  </si>
  <si>
    <t>年产150万立方米中、高端胶合板及配套工业机械、环保胶水生产项目</t>
  </si>
  <si>
    <t>2020-451302-20-03-032000</t>
  </si>
  <si>
    <t>一期建设50条木材加工单板旋切生产线，厂房总建筑面积约15万平方米；二期建设年产150万立方米中、高端胶合板及配套的工业机械、环保胶水的生产线。</t>
  </si>
  <si>
    <t>广西星德实业投资有限公司</t>
  </si>
  <si>
    <t>崇左市人民政府</t>
  </si>
  <si>
    <t>中国-东盟南宁空港扶绥经济区自来水厂及配套管网工程</t>
  </si>
  <si>
    <t>2020-451421-46-01-006210</t>
  </si>
  <si>
    <t>新建一座近期规模为20立方米/d净水厂；扩建规模为26立方米/d加压站；配套配水管网等设施。</t>
  </si>
  <si>
    <t>广西扶绥启源水务投资有限公司</t>
  </si>
  <si>
    <t>高低压成套开关设备产业项目</t>
  </si>
  <si>
    <t>2019-451421-38-03-040897</t>
  </si>
  <si>
    <t>年生产电缆10吨，年产电力高低压成套开关设备2680台，箱式变电站230台，建设室内厂房1.6万平方米及相应配套设施。</t>
  </si>
  <si>
    <t>广西亮朗线缆有限公司</t>
  </si>
  <si>
    <t>年产100万立方米新型环保建材预制装配式混凝土构件生产制造项目</t>
  </si>
  <si>
    <t>2019-451421-50-03-036281</t>
  </si>
  <si>
    <t>建设年产100万立方米预制装配式混凝土构件项目及年产1000万吨砂石骨料配套项目。</t>
  </si>
  <si>
    <t>广西盛天舜兴矿业有限公司</t>
  </si>
  <si>
    <t>广西钢之泰装配式绿色建筑产业基地项目（二期）</t>
  </si>
  <si>
    <t>2020-451403-33-03-044434</t>
  </si>
  <si>
    <t>建设25条装配式建筑产品生产线、PC生产线10条、装配式楼面板8条、装配式配件生产线4条和配套设施等。总建筑面积约29.7万平方米。</t>
  </si>
  <si>
    <t>广西钢之泰装配式绿色建筑产业有限公司</t>
  </si>
  <si>
    <t>中泰产业园年产10万立方装配式建筑材料（PC）产业项目</t>
  </si>
  <si>
    <t>2020-451403-30-03-002077</t>
  </si>
  <si>
    <t>新建装配式（PC）生产线主厂房、综合办公楼、年产60万吨干混砂浆和特种砂浆生产线、年产100万立方混凝土搅拌生产线、年产500万吨机制人工砂生产线。</t>
  </si>
  <si>
    <t>广西云鑫新型建材有限公司</t>
  </si>
  <si>
    <t>龙州古城项目</t>
  </si>
  <si>
    <t>2020-451423-78-01-018237</t>
  </si>
  <si>
    <t>建设主题康养休闲旅游区、古南街风情街区提升改造陈勇烈祠、改造周边码头等。总建筑面积2.8万平方米。</t>
  </si>
  <si>
    <t>龙州县文化旅游和体育广电局</t>
  </si>
  <si>
    <t>大新恩城水乡国际康养旅游度假区</t>
  </si>
  <si>
    <t>2020-451424-90-03-018758</t>
  </si>
  <si>
    <t>建设景区大门、游客服务中心、停车场、景区道路、水上游乐场、儿童乐园等。</t>
  </si>
  <si>
    <t>广西卓儒文化投资有限公司</t>
  </si>
  <si>
    <t>广西左江山秀船闸扩能工程</t>
  </si>
  <si>
    <t>2018-451421-55-01-004798</t>
  </si>
  <si>
    <t>船闸等级为Ⅲ级（兼顾2000吨级船闸）。</t>
  </si>
  <si>
    <t>崇左市交通运输局</t>
  </si>
  <si>
    <t>大新德天至硕龙公路</t>
  </si>
  <si>
    <t>2018-451424-48-01-033415</t>
  </si>
  <si>
    <t>道路全长13.9公里，设计速度60公里/小时，路基宽度为10米。</t>
  </si>
  <si>
    <t>广西崇左市城市建设投资发展集团有限公司</t>
  </si>
  <si>
    <t>S313崇左至龙州响水公路</t>
  </si>
  <si>
    <t>2019-451400-48-01-044585</t>
  </si>
  <si>
    <t>道路总长29公里，设计速度采用80公里/小时，路基宽度为22.5米。</t>
  </si>
  <si>
    <t>宁明县凭祥—宁明贸易加工区东区三期标准厂房项目</t>
  </si>
  <si>
    <t>2019-451422-47-01-024229</t>
  </si>
  <si>
    <t>建设厂房、办公楼、公寓楼、食堂等。总建筑面积为18.85万平方米。</t>
  </si>
  <si>
    <t>宁明惠宁建设投资有限责任公司</t>
  </si>
  <si>
    <t>广西中国-东盟青年产业园铜业大道及其支线项目</t>
  </si>
  <si>
    <t>2020-451421-54-01-002114</t>
  </si>
  <si>
    <t>建设长度为2711米，红线宽度40米；铜业大道支线一，道路按红线宽40米，设计长度201米；铜业大道支线二，桩号道路红线宽30米，设计长度376米。</t>
  </si>
  <si>
    <t>广西中盛建设投资有限公司</t>
  </si>
  <si>
    <t>广西扶南物流有限公司综合物流仓储项目</t>
  </si>
  <si>
    <t>2018-451421-54-03-013045</t>
  </si>
  <si>
    <t>一期建设大宗商品货场仓库、加油站及相关附属设施，配备项目运营所需的物流运输车辆及装备；二期建设通关物流平台、办公大楼。</t>
  </si>
  <si>
    <t>广西扶南物流有限公司</t>
  </si>
  <si>
    <t>龙州县水口扶贫产业园冷库建设项目</t>
  </si>
  <si>
    <t>2019-451423-59-01-036809</t>
  </si>
  <si>
    <t>建设1#冷藏库、2#冷藏库、电子交易及商务信息综合楼、消防水池及水泵房等。总建筑面积7.48万平方米。</t>
  </si>
  <si>
    <t>龙州边境建设投资有限公司</t>
  </si>
  <si>
    <t>中国（广西）自由贸易试验区崇左片区江楠农产品智慧交易中心</t>
  </si>
  <si>
    <t>2020-451481-54-03-039826</t>
  </si>
  <si>
    <t>一期：总建筑面积19.28万平方米，拟建水果交易区、电商及加工区、综合交易区、办公楼等；二期：总建筑面积9.42万平方米，建设办公楼、商业区、公寓楼、会议中心、停车位等。</t>
  </si>
  <si>
    <t>广西凭祥万通国际物流有限公司</t>
  </si>
  <si>
    <t>铜钛磷绿色循环产业基地项目一期</t>
  </si>
  <si>
    <t>2019-451421-26-03-029370</t>
  </si>
  <si>
    <t>年产二氧化钛10万吨，食品级净化磷酸10万吨，饲料级磷酸二氢钙15万吨，多聚磷酸6万吨，高性能石膏粉及石膏建材产品100万吨。</t>
  </si>
  <si>
    <t>广西川恒实业有限公司</t>
  </si>
  <si>
    <t>天等牛头岭二期风电项目</t>
  </si>
  <si>
    <t>2018-451425-44-02-029688</t>
  </si>
  <si>
    <t>规划装机容量102MW。</t>
  </si>
  <si>
    <t>天等双润新能源有限公司</t>
  </si>
  <si>
    <t>崇左市康养中心项目</t>
  </si>
  <si>
    <t>2019-451400-81-01-006097</t>
  </si>
  <si>
    <t>建设健康管理体检中心、康体医疗中心、中医壮医保健中心、养老康乐中心、老年大学等。总建筑面积32.08万平方米。</t>
  </si>
  <si>
    <t>广西祥盛家居材料科技股份有限公司年产30万立方米超强刨花板项目</t>
  </si>
  <si>
    <t>2020-450000-20-03-033451</t>
  </si>
  <si>
    <t>建设年产30万立方米超强刨花板生产线。</t>
  </si>
  <si>
    <t>广西祥盛家居材料科技股份有限公司</t>
  </si>
  <si>
    <t>年产50万立方米胶合板项目</t>
  </si>
  <si>
    <t>2020-451421-20-03-041320</t>
  </si>
  <si>
    <t>建设厂房、宿舍楼、办公综合楼、食堂及其配套等。总建筑面积28万平方米。</t>
  </si>
  <si>
    <t>广西惟德实业有限公司</t>
  </si>
  <si>
    <t>年产2000吨固态电容隔膜及电子用纸项目</t>
  </si>
  <si>
    <t>2020-451403-22-03-033328</t>
  </si>
  <si>
    <t>建设年产100吨固态电容隔膜生产线及1900吨其他电子用纸生产线。</t>
  </si>
  <si>
    <t>广西华博新材料有限公司</t>
  </si>
  <si>
    <t>年产20立方米连续平压胶合板生产线</t>
  </si>
  <si>
    <t>2020-451403-20-03-030861</t>
  </si>
  <si>
    <t>年产20万立方米胶合板。</t>
  </si>
  <si>
    <t>崇左驰普置业有限公司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</si>
</sst>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项&quot;"/>
    <numFmt numFmtId="177" formatCode="0_ "/>
    <numFmt numFmtId="178" formatCode="&quot;2021年&quot;@&quot;月&quot;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28"/>
      <name val="方正小标宋简体"/>
      <family val="4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8"/>
      <color indexed="8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b/>
      <sz val="16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right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177" fontId="54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vertical="center" wrapText="1"/>
    </xf>
    <xf numFmtId="176" fontId="55" fillId="0" borderId="9" xfId="0" applyNumberFormat="1" applyFont="1" applyFill="1" applyBorder="1" applyAlignment="1">
      <alignment horizontal="left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0" fontId="54" fillId="0" borderId="9" xfId="0" applyFont="1" applyFill="1" applyBorder="1" applyAlignment="1">
      <alignment vertical="center"/>
    </xf>
    <xf numFmtId="0" fontId="55" fillId="33" borderId="9" xfId="0" applyFont="1" applyFill="1" applyBorder="1" applyAlignment="1">
      <alignment vertical="center" wrapText="1"/>
    </xf>
    <xf numFmtId="176" fontId="55" fillId="33" borderId="9" xfId="0" applyNumberFormat="1" applyFont="1" applyFill="1" applyBorder="1" applyAlignment="1">
      <alignment horizontal="left" vertical="center" wrapText="1"/>
    </xf>
    <xf numFmtId="178" fontId="55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176" fontId="11" fillId="0" borderId="9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vertical="center" wrapText="1"/>
    </xf>
    <xf numFmtId="57" fontId="55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33"/>
  <sheetViews>
    <sheetView tabSelected="1" view="pageBreakPreview" zoomScale="40" zoomScaleNormal="55" zoomScaleSheetLayoutView="40" workbookViewId="0" topLeftCell="A1">
      <pane ySplit="4" topLeftCell="A115" activePane="bottomLeft" state="frozen"/>
      <selection pane="bottomLeft" activeCell="F122" sqref="F122"/>
    </sheetView>
  </sheetViews>
  <sheetFormatPr defaultColWidth="9.00390625" defaultRowHeight="14.25"/>
  <cols>
    <col min="1" max="1" width="7.75390625" style="2" customWidth="1"/>
    <col min="2" max="2" width="24.75390625" style="14" customWidth="1"/>
    <col min="3" max="3" width="11.625" style="14" customWidth="1"/>
    <col min="4" max="4" width="8.25390625" style="1" customWidth="1"/>
    <col min="5" max="5" width="41.625" style="14" customWidth="1"/>
    <col min="6" max="6" width="11.625" style="14" customWidth="1"/>
    <col min="7" max="7" width="14.25390625" style="2" customWidth="1"/>
    <col min="8" max="8" width="13.00390625" style="1" customWidth="1"/>
    <col min="9" max="9" width="10.875" style="15" customWidth="1"/>
    <col min="10" max="10" width="17.125" style="15" customWidth="1"/>
    <col min="11" max="244" width="9.00390625" style="1" customWidth="1"/>
  </cols>
  <sheetData>
    <row r="1" spans="1:10" s="1" customFormat="1" ht="39" customHeight="1">
      <c r="A1" s="16" t="s">
        <v>0</v>
      </c>
      <c r="B1" s="16"/>
      <c r="C1" s="17"/>
      <c r="D1" s="18"/>
      <c r="E1" s="17"/>
      <c r="F1" s="17"/>
      <c r="G1" s="19"/>
      <c r="H1" s="18"/>
      <c r="I1" s="38"/>
      <c r="J1" s="38"/>
    </row>
    <row r="2" spans="1:10" s="1" customFormat="1" ht="55.5" customHeight="1">
      <c r="A2" s="20" t="s">
        <v>1</v>
      </c>
      <c r="B2" s="21"/>
      <c r="C2" s="21"/>
      <c r="D2" s="20"/>
      <c r="E2" s="21"/>
      <c r="F2" s="21"/>
      <c r="G2" s="20"/>
      <c r="H2" s="20"/>
      <c r="I2" s="20"/>
      <c r="J2" s="20"/>
    </row>
    <row r="3" spans="1:10" s="1" customFormat="1" ht="49.5" customHeight="1">
      <c r="A3" s="19"/>
      <c r="B3" s="17"/>
      <c r="C3" s="17"/>
      <c r="D3" s="18"/>
      <c r="E3" s="17"/>
      <c r="F3" s="17"/>
      <c r="G3" s="19"/>
      <c r="H3" s="22"/>
      <c r="I3" s="22"/>
      <c r="J3" s="22"/>
    </row>
    <row r="4" spans="1:10" s="2" customFormat="1" ht="90.75" customHeight="1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4" t="s">
        <v>7</v>
      </c>
      <c r="G4" s="23" t="s">
        <v>8</v>
      </c>
      <c r="H4" s="23" t="s">
        <v>9</v>
      </c>
      <c r="I4" s="23" t="s">
        <v>10</v>
      </c>
      <c r="J4" s="23" t="s">
        <v>11</v>
      </c>
    </row>
    <row r="5" spans="1:244" s="3" customFormat="1" ht="58.5" customHeight="1">
      <c r="A5" s="25"/>
      <c r="B5" s="25" t="s">
        <v>12</v>
      </c>
      <c r="C5" s="26">
        <f>C6+C11+C25+C27+C29+C31+C33+C35+C51+C56+C70+C100+C108+C120+C128+C140+C155+C177+C189+C197+C210</f>
        <v>206</v>
      </c>
      <c r="D5" s="25"/>
      <c r="E5" s="27"/>
      <c r="F5" s="27"/>
      <c r="G5" s="28">
        <f>G6+G11+G25+G27+G29+G31+G33+G35+G51+G56+G70+G100+G108+G120+G128+G140+G155+G177+G197+G210+G189</f>
        <v>36597722.47</v>
      </c>
      <c r="H5" s="25"/>
      <c r="I5" s="32"/>
      <c r="J5" s="32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</row>
    <row r="6" spans="1:244" s="4" customFormat="1" ht="58.5" customHeight="1">
      <c r="A6" s="25"/>
      <c r="B6" s="27" t="s">
        <v>13</v>
      </c>
      <c r="C6" s="26">
        <f>COUNT(A7:A10)</f>
        <v>4</v>
      </c>
      <c r="D6" s="25"/>
      <c r="E6" s="27"/>
      <c r="F6" s="27"/>
      <c r="G6" s="29">
        <f>SUM(G7:G10)</f>
        <v>363604.5</v>
      </c>
      <c r="H6" s="25"/>
      <c r="I6" s="32"/>
      <c r="J6" s="3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</row>
    <row r="7" spans="1:244" s="4" customFormat="1" ht="129" customHeight="1">
      <c r="A7" s="30">
        <v>1</v>
      </c>
      <c r="B7" s="31" t="s">
        <v>14</v>
      </c>
      <c r="C7" s="31" t="s">
        <v>15</v>
      </c>
      <c r="D7" s="30" t="s">
        <v>16</v>
      </c>
      <c r="E7" s="31" t="s">
        <v>17</v>
      </c>
      <c r="F7" s="31" t="s">
        <v>18</v>
      </c>
      <c r="G7" s="29">
        <v>14010.35</v>
      </c>
      <c r="H7" s="30" t="s">
        <v>19</v>
      </c>
      <c r="I7" s="32" t="s">
        <v>20</v>
      </c>
      <c r="J7" s="32" t="s">
        <v>21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</row>
    <row r="8" spans="1:244" s="4" customFormat="1" ht="129" customHeight="1">
      <c r="A8" s="30">
        <v>2</v>
      </c>
      <c r="B8" s="31" t="s">
        <v>22</v>
      </c>
      <c r="C8" s="31" t="s">
        <v>23</v>
      </c>
      <c r="D8" s="30" t="s">
        <v>16</v>
      </c>
      <c r="E8" s="31" t="s">
        <v>24</v>
      </c>
      <c r="F8" s="31" t="s">
        <v>18</v>
      </c>
      <c r="G8" s="29">
        <v>11450</v>
      </c>
      <c r="H8" s="30" t="s">
        <v>25</v>
      </c>
      <c r="I8" s="32" t="s">
        <v>20</v>
      </c>
      <c r="J8" s="32" t="s">
        <v>21</v>
      </c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</row>
    <row r="9" spans="1:244" s="4" customFormat="1" ht="129" customHeight="1">
      <c r="A9" s="30">
        <v>3</v>
      </c>
      <c r="B9" s="31" t="s">
        <v>26</v>
      </c>
      <c r="C9" s="31" t="s">
        <v>27</v>
      </c>
      <c r="D9" s="30" t="s">
        <v>16</v>
      </c>
      <c r="E9" s="31" t="s">
        <v>28</v>
      </c>
      <c r="F9" s="31" t="s">
        <v>29</v>
      </c>
      <c r="G9" s="29">
        <v>293761.15</v>
      </c>
      <c r="H9" s="30" t="s">
        <v>30</v>
      </c>
      <c r="I9" s="32" t="s">
        <v>20</v>
      </c>
      <c r="J9" s="32" t="s">
        <v>21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</row>
    <row r="10" spans="1:10" s="1" customFormat="1" ht="151.5" customHeight="1">
      <c r="A10" s="30">
        <v>4</v>
      </c>
      <c r="B10" s="31" t="s">
        <v>31</v>
      </c>
      <c r="C10" s="31" t="s">
        <v>32</v>
      </c>
      <c r="D10" s="32" t="s">
        <v>16</v>
      </c>
      <c r="E10" s="31" t="s">
        <v>33</v>
      </c>
      <c r="F10" s="31" t="s">
        <v>34</v>
      </c>
      <c r="G10" s="29">
        <v>44383</v>
      </c>
      <c r="H10" s="32" t="s">
        <v>35</v>
      </c>
      <c r="I10" s="32" t="s">
        <v>20</v>
      </c>
      <c r="J10" s="32" t="s">
        <v>21</v>
      </c>
    </row>
    <row r="11" spans="1:244" s="4" customFormat="1" ht="58.5" customHeight="1">
      <c r="A11" s="25"/>
      <c r="B11" s="27" t="s">
        <v>36</v>
      </c>
      <c r="C11" s="26">
        <f>COUNT(A12:A24)</f>
        <v>13</v>
      </c>
      <c r="D11" s="25"/>
      <c r="E11" s="27"/>
      <c r="F11" s="27"/>
      <c r="G11" s="29">
        <f>SUM(G12:G24)</f>
        <v>6954471</v>
      </c>
      <c r="H11" s="25"/>
      <c r="I11" s="32"/>
      <c r="J11" s="3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</row>
    <row r="12" spans="1:244" s="5" customFormat="1" ht="129" customHeight="1">
      <c r="A12" s="30">
        <v>1</v>
      </c>
      <c r="B12" s="31" t="s">
        <v>37</v>
      </c>
      <c r="C12" s="33" t="s">
        <v>38</v>
      </c>
      <c r="D12" s="30" t="s">
        <v>39</v>
      </c>
      <c r="E12" s="31" t="s">
        <v>40</v>
      </c>
      <c r="F12" s="31" t="s">
        <v>34</v>
      </c>
      <c r="G12" s="29">
        <v>1220000</v>
      </c>
      <c r="H12" s="30" t="s">
        <v>41</v>
      </c>
      <c r="I12" s="32" t="s">
        <v>42</v>
      </c>
      <c r="J12" s="32" t="s">
        <v>21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</row>
    <row r="13" spans="1:244" s="5" customFormat="1" ht="129" customHeight="1">
      <c r="A13" s="30">
        <v>2</v>
      </c>
      <c r="B13" s="31" t="s">
        <v>43</v>
      </c>
      <c r="C13" s="33" t="s">
        <v>44</v>
      </c>
      <c r="D13" s="30" t="s">
        <v>39</v>
      </c>
      <c r="E13" s="31" t="s">
        <v>45</v>
      </c>
      <c r="F13" s="31" t="s">
        <v>34</v>
      </c>
      <c r="G13" s="29">
        <v>1030000</v>
      </c>
      <c r="H13" s="30" t="s">
        <v>46</v>
      </c>
      <c r="I13" s="32" t="s">
        <v>42</v>
      </c>
      <c r="J13" s="32" t="s">
        <v>21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</row>
    <row r="14" spans="1:244" s="5" customFormat="1" ht="159" customHeight="1">
      <c r="A14" s="30">
        <v>3</v>
      </c>
      <c r="B14" s="31" t="s">
        <v>47</v>
      </c>
      <c r="C14" s="33" t="s">
        <v>48</v>
      </c>
      <c r="D14" s="30" t="s">
        <v>39</v>
      </c>
      <c r="E14" s="31" t="s">
        <v>49</v>
      </c>
      <c r="F14" s="31" t="s">
        <v>34</v>
      </c>
      <c r="G14" s="29">
        <v>1142900</v>
      </c>
      <c r="H14" s="30" t="s">
        <v>50</v>
      </c>
      <c r="I14" s="32" t="s">
        <v>42</v>
      </c>
      <c r="J14" s="32" t="s">
        <v>21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244" s="5" customFormat="1" ht="153.75" customHeight="1">
      <c r="A15" s="30">
        <v>4</v>
      </c>
      <c r="B15" s="31" t="s">
        <v>51</v>
      </c>
      <c r="C15" s="33" t="s">
        <v>52</v>
      </c>
      <c r="D15" s="32" t="s">
        <v>39</v>
      </c>
      <c r="E15" s="31" t="s">
        <v>53</v>
      </c>
      <c r="F15" s="31" t="s">
        <v>34</v>
      </c>
      <c r="G15" s="29">
        <v>118970</v>
      </c>
      <c r="H15" s="32" t="s">
        <v>54</v>
      </c>
      <c r="I15" s="32" t="s">
        <v>42</v>
      </c>
      <c r="J15" s="32" t="s">
        <v>21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</row>
    <row r="16" spans="1:244" s="5" customFormat="1" ht="129" customHeight="1">
      <c r="A16" s="30">
        <v>5</v>
      </c>
      <c r="B16" s="31" t="s">
        <v>55</v>
      </c>
      <c r="C16" s="33" t="s">
        <v>56</v>
      </c>
      <c r="D16" s="30" t="s">
        <v>57</v>
      </c>
      <c r="E16" s="31" t="s">
        <v>58</v>
      </c>
      <c r="F16" s="31" t="s">
        <v>34</v>
      </c>
      <c r="G16" s="29">
        <v>47217</v>
      </c>
      <c r="H16" s="30" t="s">
        <v>41</v>
      </c>
      <c r="I16" s="32" t="s">
        <v>42</v>
      </c>
      <c r="J16" s="32" t="s">
        <v>21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</row>
    <row r="17" spans="1:244" s="5" customFormat="1" ht="129" customHeight="1">
      <c r="A17" s="30">
        <v>6</v>
      </c>
      <c r="B17" s="31" t="s">
        <v>59</v>
      </c>
      <c r="C17" s="33" t="s">
        <v>60</v>
      </c>
      <c r="D17" s="30" t="s">
        <v>57</v>
      </c>
      <c r="E17" s="31" t="s">
        <v>61</v>
      </c>
      <c r="F17" s="31" t="s">
        <v>34</v>
      </c>
      <c r="G17" s="29">
        <v>26000</v>
      </c>
      <c r="H17" s="30" t="s">
        <v>41</v>
      </c>
      <c r="I17" s="32" t="s">
        <v>42</v>
      </c>
      <c r="J17" s="32" t="s">
        <v>21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</row>
    <row r="18" spans="1:244" s="5" customFormat="1" ht="129" customHeight="1">
      <c r="A18" s="30">
        <v>7</v>
      </c>
      <c r="B18" s="31" t="s">
        <v>62</v>
      </c>
      <c r="C18" s="33" t="s">
        <v>63</v>
      </c>
      <c r="D18" s="30" t="s">
        <v>57</v>
      </c>
      <c r="E18" s="31" t="s">
        <v>64</v>
      </c>
      <c r="F18" s="31" t="s">
        <v>34</v>
      </c>
      <c r="G18" s="29">
        <v>19570</v>
      </c>
      <c r="H18" s="30" t="s">
        <v>41</v>
      </c>
      <c r="I18" s="32" t="s">
        <v>42</v>
      </c>
      <c r="J18" s="32" t="s">
        <v>21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</row>
    <row r="19" spans="1:244" s="5" customFormat="1" ht="129" customHeight="1">
      <c r="A19" s="30">
        <v>8</v>
      </c>
      <c r="B19" s="31" t="s">
        <v>65</v>
      </c>
      <c r="C19" s="33" t="s">
        <v>66</v>
      </c>
      <c r="D19" s="30" t="s">
        <v>57</v>
      </c>
      <c r="E19" s="31" t="s">
        <v>67</v>
      </c>
      <c r="F19" s="31" t="s">
        <v>34</v>
      </c>
      <c r="G19" s="29">
        <v>34624</v>
      </c>
      <c r="H19" s="30" t="s">
        <v>41</v>
      </c>
      <c r="I19" s="32" t="s">
        <v>42</v>
      </c>
      <c r="J19" s="32" t="s">
        <v>21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</row>
    <row r="20" spans="1:244" s="5" customFormat="1" ht="129" customHeight="1">
      <c r="A20" s="30">
        <v>9</v>
      </c>
      <c r="B20" s="31" t="s">
        <v>68</v>
      </c>
      <c r="C20" s="33" t="s">
        <v>69</v>
      </c>
      <c r="D20" s="30" t="s">
        <v>57</v>
      </c>
      <c r="E20" s="31" t="s">
        <v>70</v>
      </c>
      <c r="F20" s="31" t="s">
        <v>34</v>
      </c>
      <c r="G20" s="29">
        <v>34210</v>
      </c>
      <c r="H20" s="30" t="s">
        <v>41</v>
      </c>
      <c r="I20" s="32" t="s">
        <v>42</v>
      </c>
      <c r="J20" s="32" t="s">
        <v>21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</row>
    <row r="21" spans="1:244" s="5" customFormat="1" ht="129" customHeight="1">
      <c r="A21" s="30">
        <v>10</v>
      </c>
      <c r="B21" s="31" t="s">
        <v>71</v>
      </c>
      <c r="C21" s="33" t="s">
        <v>72</v>
      </c>
      <c r="D21" s="30" t="s">
        <v>57</v>
      </c>
      <c r="E21" s="31" t="s">
        <v>73</v>
      </c>
      <c r="F21" s="31" t="s">
        <v>34</v>
      </c>
      <c r="G21" s="29">
        <v>28980</v>
      </c>
      <c r="H21" s="30" t="s">
        <v>41</v>
      </c>
      <c r="I21" s="32" t="s">
        <v>42</v>
      </c>
      <c r="J21" s="32" t="s">
        <v>21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</row>
    <row r="22" spans="1:10" s="1" customFormat="1" ht="184.5" customHeight="1">
      <c r="A22" s="30">
        <v>11</v>
      </c>
      <c r="B22" s="31" t="s">
        <v>74</v>
      </c>
      <c r="C22" s="34" t="s">
        <v>75</v>
      </c>
      <c r="D22" s="32" t="s">
        <v>76</v>
      </c>
      <c r="E22" s="31" t="s">
        <v>77</v>
      </c>
      <c r="F22" s="35" t="s">
        <v>78</v>
      </c>
      <c r="G22" s="29">
        <v>1110000</v>
      </c>
      <c r="H22" s="32" t="s">
        <v>79</v>
      </c>
      <c r="I22" s="32" t="s">
        <v>42</v>
      </c>
      <c r="J22" s="32" t="s">
        <v>80</v>
      </c>
    </row>
    <row r="23" spans="1:244" s="6" customFormat="1" ht="129" customHeight="1">
      <c r="A23" s="30">
        <v>12</v>
      </c>
      <c r="B23" s="31" t="s">
        <v>81</v>
      </c>
      <c r="C23" s="33" t="s">
        <v>82</v>
      </c>
      <c r="D23" s="30" t="s">
        <v>76</v>
      </c>
      <c r="E23" s="31" t="s">
        <v>83</v>
      </c>
      <c r="F23" s="31" t="s">
        <v>84</v>
      </c>
      <c r="G23" s="29">
        <v>1850000</v>
      </c>
      <c r="H23" s="36" t="s">
        <v>85</v>
      </c>
      <c r="I23" s="32" t="s">
        <v>42</v>
      </c>
      <c r="J23" s="32" t="s">
        <v>80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</row>
    <row r="24" spans="1:244" s="5" customFormat="1" ht="129" customHeight="1">
      <c r="A24" s="30">
        <v>13</v>
      </c>
      <c r="B24" s="31" t="s">
        <v>86</v>
      </c>
      <c r="C24" s="33" t="s">
        <v>87</v>
      </c>
      <c r="D24" s="30" t="s">
        <v>88</v>
      </c>
      <c r="E24" s="31" t="s">
        <v>89</v>
      </c>
      <c r="F24" s="31" t="s">
        <v>29</v>
      </c>
      <c r="G24" s="29">
        <v>292000</v>
      </c>
      <c r="H24" s="30" t="s">
        <v>90</v>
      </c>
      <c r="I24" s="32" t="s">
        <v>42</v>
      </c>
      <c r="J24" s="32" t="s">
        <v>21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</row>
    <row r="25" spans="1:10" s="7" customFormat="1" ht="58.5" customHeight="1">
      <c r="A25" s="25"/>
      <c r="B25" s="27" t="s">
        <v>91</v>
      </c>
      <c r="C25" s="26">
        <f>COUNT(A26)</f>
        <v>1</v>
      </c>
      <c r="D25" s="25"/>
      <c r="E25" s="27"/>
      <c r="F25" s="27"/>
      <c r="G25" s="29">
        <f>G26</f>
        <v>64488.57</v>
      </c>
      <c r="H25" s="25"/>
      <c r="I25" s="40"/>
      <c r="J25" s="40"/>
    </row>
    <row r="26" spans="1:10" s="1" customFormat="1" ht="183.75" customHeight="1">
      <c r="A26" s="30">
        <v>1</v>
      </c>
      <c r="B26" s="31" t="s">
        <v>92</v>
      </c>
      <c r="C26" s="33" t="s">
        <v>93</v>
      </c>
      <c r="D26" s="32" t="s">
        <v>88</v>
      </c>
      <c r="E26" s="31" t="s">
        <v>94</v>
      </c>
      <c r="F26" s="31" t="s">
        <v>18</v>
      </c>
      <c r="G26" s="29">
        <v>64488.57</v>
      </c>
      <c r="H26" s="32" t="s">
        <v>95</v>
      </c>
      <c r="I26" s="32" t="s">
        <v>91</v>
      </c>
      <c r="J26" s="32" t="s">
        <v>21</v>
      </c>
    </row>
    <row r="27" spans="1:10" s="8" customFormat="1" ht="64.5" customHeight="1">
      <c r="A27" s="25"/>
      <c r="B27" s="37" t="s">
        <v>96</v>
      </c>
      <c r="C27" s="26">
        <f>COUNT(A28:A28)</f>
        <v>1</v>
      </c>
      <c r="D27" s="37"/>
      <c r="E27" s="27"/>
      <c r="F27" s="27"/>
      <c r="G27" s="29">
        <f>SUM(G28:G28)</f>
        <v>32400</v>
      </c>
      <c r="H27" s="37"/>
      <c r="I27" s="32"/>
      <c r="J27" s="32"/>
    </row>
    <row r="28" spans="1:10" s="1" customFormat="1" ht="129" customHeight="1">
      <c r="A28" s="30">
        <v>1</v>
      </c>
      <c r="B28" s="31" t="s">
        <v>97</v>
      </c>
      <c r="C28" s="33" t="s">
        <v>98</v>
      </c>
      <c r="D28" s="32" t="s">
        <v>99</v>
      </c>
      <c r="E28" s="31" t="s">
        <v>100</v>
      </c>
      <c r="F28" s="31" t="s">
        <v>18</v>
      </c>
      <c r="G28" s="29">
        <v>32400</v>
      </c>
      <c r="H28" s="32" t="s">
        <v>96</v>
      </c>
      <c r="I28" s="32" t="s">
        <v>96</v>
      </c>
      <c r="J28" s="32" t="s">
        <v>21</v>
      </c>
    </row>
    <row r="29" spans="1:10" s="7" customFormat="1" ht="58.5" customHeight="1">
      <c r="A29" s="25"/>
      <c r="B29" s="37" t="s">
        <v>101</v>
      </c>
      <c r="C29" s="26">
        <f>COUNT(A30)</f>
        <v>1</v>
      </c>
      <c r="D29" s="37"/>
      <c r="E29" s="27"/>
      <c r="F29" s="27"/>
      <c r="G29" s="29">
        <f>SUM(G30)</f>
        <v>96481.65</v>
      </c>
      <c r="H29" s="37"/>
      <c r="I29" s="32"/>
      <c r="J29" s="32"/>
    </row>
    <row r="30" spans="1:10" s="1" customFormat="1" ht="129" customHeight="1">
      <c r="A30" s="30">
        <v>1</v>
      </c>
      <c r="B30" s="31" t="s">
        <v>102</v>
      </c>
      <c r="C30" s="33" t="s">
        <v>103</v>
      </c>
      <c r="D30" s="32" t="s">
        <v>88</v>
      </c>
      <c r="E30" s="31" t="s">
        <v>104</v>
      </c>
      <c r="F30" s="31" t="s">
        <v>34</v>
      </c>
      <c r="G30" s="29">
        <v>96481.65</v>
      </c>
      <c r="H30" s="32" t="s">
        <v>105</v>
      </c>
      <c r="I30" s="32" t="s">
        <v>101</v>
      </c>
      <c r="J30" s="32" t="s">
        <v>21</v>
      </c>
    </row>
    <row r="31" spans="1:10" s="7" customFormat="1" ht="58.5" customHeight="1">
      <c r="A31" s="25"/>
      <c r="B31" s="37" t="s">
        <v>106</v>
      </c>
      <c r="C31" s="26">
        <f>COUNT(A32)</f>
        <v>1</v>
      </c>
      <c r="D31" s="37"/>
      <c r="E31" s="27"/>
      <c r="F31" s="27"/>
      <c r="G31" s="29">
        <f>G32</f>
        <v>45000</v>
      </c>
      <c r="H31" s="37"/>
      <c r="I31" s="32"/>
      <c r="J31" s="32"/>
    </row>
    <row r="32" spans="1:10" s="1" customFormat="1" ht="129" customHeight="1">
      <c r="A32" s="30">
        <v>1</v>
      </c>
      <c r="B32" s="31" t="s">
        <v>107</v>
      </c>
      <c r="C32" s="33" t="s">
        <v>108</v>
      </c>
      <c r="D32" s="32" t="s">
        <v>109</v>
      </c>
      <c r="E32" s="31" t="s">
        <v>110</v>
      </c>
      <c r="F32" s="31" t="s">
        <v>34</v>
      </c>
      <c r="G32" s="29">
        <v>45000</v>
      </c>
      <c r="H32" s="32" t="s">
        <v>111</v>
      </c>
      <c r="I32" s="32" t="s">
        <v>106</v>
      </c>
      <c r="J32" s="32" t="s">
        <v>21</v>
      </c>
    </row>
    <row r="33" spans="1:10" s="7" customFormat="1" ht="58.5" customHeight="1">
      <c r="A33" s="25"/>
      <c r="B33" s="37" t="s">
        <v>112</v>
      </c>
      <c r="C33" s="26">
        <f>COUNT(A34)</f>
        <v>1</v>
      </c>
      <c r="D33" s="37"/>
      <c r="E33" s="27"/>
      <c r="F33" s="27"/>
      <c r="G33" s="29">
        <f>G34</f>
        <v>21434</v>
      </c>
      <c r="H33" s="37"/>
      <c r="I33" s="32"/>
      <c r="J33" s="32"/>
    </row>
    <row r="34" spans="1:10" s="1" customFormat="1" ht="129" customHeight="1">
      <c r="A34" s="30">
        <v>1</v>
      </c>
      <c r="B34" s="31" t="s">
        <v>113</v>
      </c>
      <c r="C34" s="33" t="s">
        <v>114</v>
      </c>
      <c r="D34" s="32" t="s">
        <v>115</v>
      </c>
      <c r="E34" s="31" t="s">
        <v>116</v>
      </c>
      <c r="F34" s="31" t="s">
        <v>34</v>
      </c>
      <c r="G34" s="29">
        <v>21434</v>
      </c>
      <c r="H34" s="32" t="s">
        <v>112</v>
      </c>
      <c r="I34" s="32" t="s">
        <v>112</v>
      </c>
      <c r="J34" s="32" t="s">
        <v>21</v>
      </c>
    </row>
    <row r="35" spans="1:10" s="1" customFormat="1" ht="58.5" customHeight="1">
      <c r="A35" s="25"/>
      <c r="B35" s="37" t="s">
        <v>117</v>
      </c>
      <c r="C35" s="26">
        <f>COUNT(A36:A50)</f>
        <v>15</v>
      </c>
      <c r="D35" s="37"/>
      <c r="E35" s="27"/>
      <c r="F35" s="27"/>
      <c r="G35" s="29">
        <f>SUM(G36:G50)</f>
        <v>1121913</v>
      </c>
      <c r="H35" s="37"/>
      <c r="I35" s="32"/>
      <c r="J35" s="32"/>
    </row>
    <row r="36" spans="1:10" s="1" customFormat="1" ht="129" customHeight="1">
      <c r="A36" s="30">
        <v>1</v>
      </c>
      <c r="B36" s="31" t="s">
        <v>118</v>
      </c>
      <c r="C36" s="33" t="s">
        <v>119</v>
      </c>
      <c r="D36" s="32" t="s">
        <v>99</v>
      </c>
      <c r="E36" s="31" t="s">
        <v>120</v>
      </c>
      <c r="F36" s="31" t="s">
        <v>18</v>
      </c>
      <c r="G36" s="29">
        <v>117000</v>
      </c>
      <c r="H36" s="32" t="s">
        <v>121</v>
      </c>
      <c r="I36" s="32" t="s">
        <v>117</v>
      </c>
      <c r="J36" s="32" t="s">
        <v>21</v>
      </c>
    </row>
    <row r="37" spans="1:10" s="1" customFormat="1" ht="129" customHeight="1">
      <c r="A37" s="30">
        <v>2</v>
      </c>
      <c r="B37" s="31" t="s">
        <v>122</v>
      </c>
      <c r="C37" s="33" t="s">
        <v>123</v>
      </c>
      <c r="D37" s="32" t="s">
        <v>124</v>
      </c>
      <c r="E37" s="31" t="s">
        <v>125</v>
      </c>
      <c r="F37" s="31" t="s">
        <v>18</v>
      </c>
      <c r="G37" s="29">
        <v>30737</v>
      </c>
      <c r="H37" s="32" t="s">
        <v>126</v>
      </c>
      <c r="I37" s="32" t="s">
        <v>117</v>
      </c>
      <c r="J37" s="32" t="s">
        <v>21</v>
      </c>
    </row>
    <row r="38" spans="1:10" s="1" customFormat="1" ht="147" customHeight="1">
      <c r="A38" s="30">
        <v>3</v>
      </c>
      <c r="B38" s="31" t="s">
        <v>127</v>
      </c>
      <c r="C38" s="33" t="s">
        <v>128</v>
      </c>
      <c r="D38" s="32" t="s">
        <v>129</v>
      </c>
      <c r="E38" s="31" t="s">
        <v>130</v>
      </c>
      <c r="F38" s="31" t="s">
        <v>34</v>
      </c>
      <c r="G38" s="29">
        <v>23856</v>
      </c>
      <c r="H38" s="32" t="s">
        <v>131</v>
      </c>
      <c r="I38" s="32" t="s">
        <v>117</v>
      </c>
      <c r="J38" s="32" t="s">
        <v>21</v>
      </c>
    </row>
    <row r="39" spans="1:10" s="1" customFormat="1" ht="129" customHeight="1">
      <c r="A39" s="30">
        <v>4</v>
      </c>
      <c r="B39" s="31" t="s">
        <v>132</v>
      </c>
      <c r="C39" s="33" t="s">
        <v>133</v>
      </c>
      <c r="D39" s="32" t="s">
        <v>134</v>
      </c>
      <c r="E39" s="31" t="s">
        <v>135</v>
      </c>
      <c r="F39" s="31" t="s">
        <v>29</v>
      </c>
      <c r="G39" s="29">
        <v>400000</v>
      </c>
      <c r="H39" s="32" t="s">
        <v>136</v>
      </c>
      <c r="I39" s="32" t="s">
        <v>117</v>
      </c>
      <c r="J39" s="32" t="s">
        <v>21</v>
      </c>
    </row>
    <row r="40" spans="1:10" s="1" customFormat="1" ht="129" customHeight="1">
      <c r="A40" s="30">
        <v>5</v>
      </c>
      <c r="B40" s="31" t="s">
        <v>137</v>
      </c>
      <c r="C40" s="33" t="s">
        <v>138</v>
      </c>
      <c r="D40" s="32" t="s">
        <v>139</v>
      </c>
      <c r="E40" s="31" t="s">
        <v>140</v>
      </c>
      <c r="F40" s="31" t="s">
        <v>18</v>
      </c>
      <c r="G40" s="29">
        <v>18000</v>
      </c>
      <c r="H40" s="32" t="s">
        <v>141</v>
      </c>
      <c r="I40" s="32" t="s">
        <v>117</v>
      </c>
      <c r="J40" s="32" t="s">
        <v>21</v>
      </c>
    </row>
    <row r="41" spans="1:10" s="1" customFormat="1" ht="129" customHeight="1">
      <c r="A41" s="30">
        <v>6</v>
      </c>
      <c r="B41" s="31" t="s">
        <v>142</v>
      </c>
      <c r="C41" s="33" t="s">
        <v>143</v>
      </c>
      <c r="D41" s="32" t="s">
        <v>109</v>
      </c>
      <c r="E41" s="31" t="s">
        <v>144</v>
      </c>
      <c r="F41" s="31" t="s">
        <v>18</v>
      </c>
      <c r="G41" s="29">
        <v>25000</v>
      </c>
      <c r="H41" s="32" t="s">
        <v>145</v>
      </c>
      <c r="I41" s="32" t="s">
        <v>117</v>
      </c>
      <c r="J41" s="32" t="s">
        <v>21</v>
      </c>
    </row>
    <row r="42" spans="1:10" s="1" customFormat="1" ht="129" customHeight="1">
      <c r="A42" s="30">
        <v>7</v>
      </c>
      <c r="B42" s="31" t="s">
        <v>146</v>
      </c>
      <c r="C42" s="33" t="s">
        <v>147</v>
      </c>
      <c r="D42" s="32" t="s">
        <v>148</v>
      </c>
      <c r="E42" s="31" t="s">
        <v>149</v>
      </c>
      <c r="F42" s="31" t="s">
        <v>34</v>
      </c>
      <c r="G42" s="29">
        <v>26300</v>
      </c>
      <c r="H42" s="32" t="s">
        <v>150</v>
      </c>
      <c r="I42" s="32" t="s">
        <v>117</v>
      </c>
      <c r="J42" s="32" t="s">
        <v>21</v>
      </c>
    </row>
    <row r="43" spans="1:10" s="1" customFormat="1" ht="150" customHeight="1">
      <c r="A43" s="30">
        <v>8</v>
      </c>
      <c r="B43" s="31" t="s">
        <v>151</v>
      </c>
      <c r="C43" s="33" t="s">
        <v>152</v>
      </c>
      <c r="D43" s="32" t="s">
        <v>148</v>
      </c>
      <c r="E43" s="31" t="s">
        <v>153</v>
      </c>
      <c r="F43" s="31" t="s">
        <v>34</v>
      </c>
      <c r="G43" s="29">
        <v>35724</v>
      </c>
      <c r="H43" s="32" t="s">
        <v>154</v>
      </c>
      <c r="I43" s="32" t="s">
        <v>117</v>
      </c>
      <c r="J43" s="32" t="s">
        <v>21</v>
      </c>
    </row>
    <row r="44" spans="1:10" s="1" customFormat="1" ht="141" customHeight="1">
      <c r="A44" s="30">
        <v>9</v>
      </c>
      <c r="B44" s="31" t="s">
        <v>155</v>
      </c>
      <c r="C44" s="33" t="s">
        <v>156</v>
      </c>
      <c r="D44" s="32" t="s">
        <v>148</v>
      </c>
      <c r="E44" s="31" t="s">
        <v>157</v>
      </c>
      <c r="F44" s="31" t="s">
        <v>34</v>
      </c>
      <c r="G44" s="29">
        <v>53251</v>
      </c>
      <c r="H44" s="32" t="s">
        <v>154</v>
      </c>
      <c r="I44" s="32" t="s">
        <v>117</v>
      </c>
      <c r="J44" s="32" t="s">
        <v>21</v>
      </c>
    </row>
    <row r="45" spans="1:10" s="1" customFormat="1" ht="144" customHeight="1">
      <c r="A45" s="30">
        <v>10</v>
      </c>
      <c r="B45" s="31" t="s">
        <v>158</v>
      </c>
      <c r="C45" s="33" t="s">
        <v>159</v>
      </c>
      <c r="D45" s="32" t="s">
        <v>148</v>
      </c>
      <c r="E45" s="31" t="s">
        <v>160</v>
      </c>
      <c r="F45" s="31" t="s">
        <v>34</v>
      </c>
      <c r="G45" s="29">
        <v>32138</v>
      </c>
      <c r="H45" s="32" t="s">
        <v>154</v>
      </c>
      <c r="I45" s="32" t="s">
        <v>117</v>
      </c>
      <c r="J45" s="32" t="s">
        <v>21</v>
      </c>
    </row>
    <row r="46" spans="1:10" s="1" customFormat="1" ht="129" customHeight="1">
      <c r="A46" s="30">
        <v>11</v>
      </c>
      <c r="B46" s="31" t="s">
        <v>161</v>
      </c>
      <c r="C46" s="33" t="s">
        <v>162</v>
      </c>
      <c r="D46" s="32" t="s">
        <v>148</v>
      </c>
      <c r="E46" s="31" t="s">
        <v>163</v>
      </c>
      <c r="F46" s="31" t="s">
        <v>34</v>
      </c>
      <c r="G46" s="29">
        <v>31907</v>
      </c>
      <c r="H46" s="32" t="s">
        <v>154</v>
      </c>
      <c r="I46" s="32" t="s">
        <v>117</v>
      </c>
      <c r="J46" s="32" t="s">
        <v>21</v>
      </c>
    </row>
    <row r="47" spans="1:10" s="1" customFormat="1" ht="129" customHeight="1">
      <c r="A47" s="30">
        <v>12</v>
      </c>
      <c r="B47" s="31" t="s">
        <v>164</v>
      </c>
      <c r="C47" s="33" t="s">
        <v>165</v>
      </c>
      <c r="D47" s="32" t="s">
        <v>166</v>
      </c>
      <c r="E47" s="31" t="s">
        <v>167</v>
      </c>
      <c r="F47" s="31" t="s">
        <v>18</v>
      </c>
      <c r="G47" s="29">
        <v>57000</v>
      </c>
      <c r="H47" s="32" t="s">
        <v>168</v>
      </c>
      <c r="I47" s="32" t="s">
        <v>117</v>
      </c>
      <c r="J47" s="32" t="s">
        <v>21</v>
      </c>
    </row>
    <row r="48" spans="1:10" s="1" customFormat="1" ht="132.75" customHeight="1">
      <c r="A48" s="30">
        <v>13</v>
      </c>
      <c r="B48" s="31" t="s">
        <v>169</v>
      </c>
      <c r="C48" s="33" t="s">
        <v>170</v>
      </c>
      <c r="D48" s="32" t="s">
        <v>171</v>
      </c>
      <c r="E48" s="31" t="s">
        <v>172</v>
      </c>
      <c r="F48" s="31" t="s">
        <v>18</v>
      </c>
      <c r="G48" s="29">
        <v>200000</v>
      </c>
      <c r="H48" s="32" t="s">
        <v>173</v>
      </c>
      <c r="I48" s="32" t="s">
        <v>117</v>
      </c>
      <c r="J48" s="32" t="s">
        <v>21</v>
      </c>
    </row>
    <row r="49" spans="1:10" s="7" customFormat="1" ht="129" customHeight="1">
      <c r="A49" s="30">
        <v>14</v>
      </c>
      <c r="B49" s="35" t="s">
        <v>174</v>
      </c>
      <c r="C49" s="33" t="s">
        <v>175</v>
      </c>
      <c r="D49" s="32" t="s">
        <v>176</v>
      </c>
      <c r="E49" s="35" t="s">
        <v>177</v>
      </c>
      <c r="F49" s="31" t="s">
        <v>18</v>
      </c>
      <c r="G49" s="29">
        <v>45000</v>
      </c>
      <c r="H49" s="32" t="s">
        <v>178</v>
      </c>
      <c r="I49" s="32" t="s">
        <v>117</v>
      </c>
      <c r="J49" s="32" t="s">
        <v>21</v>
      </c>
    </row>
    <row r="50" spans="1:10" s="1" customFormat="1" ht="147" customHeight="1">
      <c r="A50" s="30">
        <v>15</v>
      </c>
      <c r="B50" s="31" t="s">
        <v>179</v>
      </c>
      <c r="C50" s="33" t="s">
        <v>180</v>
      </c>
      <c r="D50" s="32" t="s">
        <v>181</v>
      </c>
      <c r="E50" s="31" t="s">
        <v>182</v>
      </c>
      <c r="F50" s="31" t="s">
        <v>18</v>
      </c>
      <c r="G50" s="29">
        <v>26000</v>
      </c>
      <c r="H50" s="32" t="s">
        <v>183</v>
      </c>
      <c r="I50" s="32" t="s">
        <v>117</v>
      </c>
      <c r="J50" s="32" t="s">
        <v>21</v>
      </c>
    </row>
    <row r="51" spans="1:10" s="1" customFormat="1" ht="58.5" customHeight="1">
      <c r="A51" s="25"/>
      <c r="B51" s="37" t="s">
        <v>184</v>
      </c>
      <c r="C51" s="26">
        <f>COUNT(A52:A55)</f>
        <v>4</v>
      </c>
      <c r="D51" s="37"/>
      <c r="E51" s="27"/>
      <c r="F51" s="27"/>
      <c r="G51" s="29">
        <f>SUM(G52:G55)</f>
        <v>235246</v>
      </c>
      <c r="H51" s="37"/>
      <c r="I51" s="32"/>
      <c r="J51" s="32"/>
    </row>
    <row r="52" spans="1:10" s="1" customFormat="1" ht="129" customHeight="1">
      <c r="A52" s="30">
        <v>1</v>
      </c>
      <c r="B52" s="31" t="s">
        <v>185</v>
      </c>
      <c r="C52" s="33" t="s">
        <v>186</v>
      </c>
      <c r="D52" s="32" t="s">
        <v>16</v>
      </c>
      <c r="E52" s="31" t="s">
        <v>187</v>
      </c>
      <c r="F52" s="31" t="s">
        <v>18</v>
      </c>
      <c r="G52" s="29">
        <v>105246</v>
      </c>
      <c r="H52" s="32" t="s">
        <v>188</v>
      </c>
      <c r="I52" s="32" t="s">
        <v>184</v>
      </c>
      <c r="J52" s="32" t="s">
        <v>21</v>
      </c>
    </row>
    <row r="53" spans="1:10" s="1" customFormat="1" ht="129" customHeight="1">
      <c r="A53" s="30">
        <v>2</v>
      </c>
      <c r="B53" s="31" t="s">
        <v>189</v>
      </c>
      <c r="C53" s="33" t="s">
        <v>190</v>
      </c>
      <c r="D53" s="32" t="s">
        <v>191</v>
      </c>
      <c r="E53" s="31" t="s">
        <v>192</v>
      </c>
      <c r="F53" s="31" t="s">
        <v>78</v>
      </c>
      <c r="G53" s="29">
        <v>50000</v>
      </c>
      <c r="H53" s="32" t="s">
        <v>193</v>
      </c>
      <c r="I53" s="32" t="s">
        <v>184</v>
      </c>
      <c r="J53" s="32" t="s">
        <v>21</v>
      </c>
    </row>
    <row r="54" spans="1:10" s="1" customFormat="1" ht="129" customHeight="1">
      <c r="A54" s="30">
        <v>3</v>
      </c>
      <c r="B54" s="31" t="s">
        <v>194</v>
      </c>
      <c r="C54" s="33" t="s">
        <v>195</v>
      </c>
      <c r="D54" s="32" t="s">
        <v>191</v>
      </c>
      <c r="E54" s="31" t="s">
        <v>196</v>
      </c>
      <c r="F54" s="31" t="s">
        <v>18</v>
      </c>
      <c r="G54" s="29">
        <v>50000</v>
      </c>
      <c r="H54" s="32" t="s">
        <v>197</v>
      </c>
      <c r="I54" s="32" t="s">
        <v>184</v>
      </c>
      <c r="J54" s="32" t="s">
        <v>21</v>
      </c>
    </row>
    <row r="55" spans="1:10" s="1" customFormat="1" ht="129" customHeight="1">
      <c r="A55" s="30">
        <v>4</v>
      </c>
      <c r="B55" s="31" t="s">
        <v>198</v>
      </c>
      <c r="C55" s="33" t="s">
        <v>199</v>
      </c>
      <c r="D55" s="32" t="s">
        <v>191</v>
      </c>
      <c r="E55" s="31" t="s">
        <v>200</v>
      </c>
      <c r="F55" s="31" t="s">
        <v>18</v>
      </c>
      <c r="G55" s="29">
        <v>30000</v>
      </c>
      <c r="H55" s="32" t="s">
        <v>201</v>
      </c>
      <c r="I55" s="32" t="s">
        <v>184</v>
      </c>
      <c r="J55" s="32" t="s">
        <v>21</v>
      </c>
    </row>
    <row r="56" spans="1:10" s="1" customFormat="1" ht="58.5" customHeight="1">
      <c r="A56" s="25"/>
      <c r="B56" s="37" t="s">
        <v>202</v>
      </c>
      <c r="C56" s="26">
        <f>COUNT(A57:A69)</f>
        <v>13</v>
      </c>
      <c r="D56" s="37"/>
      <c r="E56" s="27"/>
      <c r="F56" s="27"/>
      <c r="G56" s="29">
        <f>SUM(G57:G69)</f>
        <v>1758475.41</v>
      </c>
      <c r="H56" s="37"/>
      <c r="I56" s="32"/>
      <c r="J56" s="32"/>
    </row>
    <row r="57" spans="1:10" s="1" customFormat="1" ht="129" customHeight="1">
      <c r="A57" s="30">
        <v>1</v>
      </c>
      <c r="B57" s="31" t="s">
        <v>203</v>
      </c>
      <c r="C57" s="33" t="s">
        <v>204</v>
      </c>
      <c r="D57" s="32" t="s">
        <v>205</v>
      </c>
      <c r="E57" s="31" t="s">
        <v>206</v>
      </c>
      <c r="F57" s="31" t="s">
        <v>18</v>
      </c>
      <c r="G57" s="29">
        <v>20000</v>
      </c>
      <c r="H57" s="32" t="s">
        <v>207</v>
      </c>
      <c r="I57" s="32" t="s">
        <v>202</v>
      </c>
      <c r="J57" s="32" t="s">
        <v>208</v>
      </c>
    </row>
    <row r="58" spans="1:10" s="1" customFormat="1" ht="129" customHeight="1">
      <c r="A58" s="30">
        <v>2</v>
      </c>
      <c r="B58" s="31" t="s">
        <v>209</v>
      </c>
      <c r="C58" s="33" t="s">
        <v>210</v>
      </c>
      <c r="D58" s="32" t="s">
        <v>211</v>
      </c>
      <c r="E58" s="31" t="s">
        <v>212</v>
      </c>
      <c r="F58" s="31" t="s">
        <v>18</v>
      </c>
      <c r="G58" s="29">
        <v>100000</v>
      </c>
      <c r="H58" s="32" t="s">
        <v>213</v>
      </c>
      <c r="I58" s="32" t="s">
        <v>202</v>
      </c>
      <c r="J58" s="32" t="s">
        <v>21</v>
      </c>
    </row>
    <row r="59" spans="1:10" s="1" customFormat="1" ht="129" customHeight="1">
      <c r="A59" s="30">
        <v>3</v>
      </c>
      <c r="B59" s="31" t="s">
        <v>214</v>
      </c>
      <c r="C59" s="33" t="s">
        <v>215</v>
      </c>
      <c r="D59" s="32" t="s">
        <v>134</v>
      </c>
      <c r="E59" s="31" t="s">
        <v>216</v>
      </c>
      <c r="F59" s="31" t="s">
        <v>18</v>
      </c>
      <c r="G59" s="29">
        <v>48000</v>
      </c>
      <c r="H59" s="32" t="s">
        <v>217</v>
      </c>
      <c r="I59" s="32" t="s">
        <v>202</v>
      </c>
      <c r="J59" s="32" t="s">
        <v>21</v>
      </c>
    </row>
    <row r="60" spans="1:10" s="1" customFormat="1" ht="129" customHeight="1">
      <c r="A60" s="30">
        <v>4</v>
      </c>
      <c r="B60" s="31" t="s">
        <v>218</v>
      </c>
      <c r="C60" s="33" t="s">
        <v>219</v>
      </c>
      <c r="D60" s="32" t="s">
        <v>134</v>
      </c>
      <c r="E60" s="31" t="s">
        <v>220</v>
      </c>
      <c r="F60" s="31" t="s">
        <v>78</v>
      </c>
      <c r="G60" s="29">
        <v>65760</v>
      </c>
      <c r="H60" s="32" t="s">
        <v>221</v>
      </c>
      <c r="I60" s="32" t="s">
        <v>202</v>
      </c>
      <c r="J60" s="32" t="s">
        <v>21</v>
      </c>
    </row>
    <row r="61" spans="1:10" s="1" customFormat="1" ht="129" customHeight="1">
      <c r="A61" s="30">
        <v>5</v>
      </c>
      <c r="B61" s="31" t="s">
        <v>222</v>
      </c>
      <c r="C61" s="33" t="s">
        <v>223</v>
      </c>
      <c r="D61" s="32" t="s">
        <v>224</v>
      </c>
      <c r="E61" s="31" t="s">
        <v>225</v>
      </c>
      <c r="F61" s="31" t="s">
        <v>29</v>
      </c>
      <c r="G61" s="29">
        <v>400000</v>
      </c>
      <c r="H61" s="32" t="s">
        <v>226</v>
      </c>
      <c r="I61" s="32" t="s">
        <v>202</v>
      </c>
      <c r="J61" s="32" t="s">
        <v>21</v>
      </c>
    </row>
    <row r="62" spans="1:10" s="1" customFormat="1" ht="144" customHeight="1">
      <c r="A62" s="30">
        <v>6</v>
      </c>
      <c r="B62" s="31" t="s">
        <v>227</v>
      </c>
      <c r="C62" s="31" t="s">
        <v>228</v>
      </c>
      <c r="D62" s="32" t="s">
        <v>109</v>
      </c>
      <c r="E62" s="31" t="s">
        <v>229</v>
      </c>
      <c r="F62" s="31" t="s">
        <v>230</v>
      </c>
      <c r="G62" s="29">
        <v>60332</v>
      </c>
      <c r="H62" s="32" t="s">
        <v>231</v>
      </c>
      <c r="I62" s="32" t="s">
        <v>202</v>
      </c>
      <c r="J62" s="32" t="s">
        <v>232</v>
      </c>
    </row>
    <row r="63" spans="1:10" s="1" customFormat="1" ht="160.5" customHeight="1">
      <c r="A63" s="30">
        <v>7</v>
      </c>
      <c r="B63" s="31" t="s">
        <v>233</v>
      </c>
      <c r="C63" s="31" t="s">
        <v>234</v>
      </c>
      <c r="D63" s="32" t="s">
        <v>109</v>
      </c>
      <c r="E63" s="31" t="s">
        <v>235</v>
      </c>
      <c r="F63" s="31" t="s">
        <v>230</v>
      </c>
      <c r="G63" s="29">
        <v>676016</v>
      </c>
      <c r="H63" s="32" t="s">
        <v>236</v>
      </c>
      <c r="I63" s="32" t="s">
        <v>202</v>
      </c>
      <c r="J63" s="32" t="s">
        <v>232</v>
      </c>
    </row>
    <row r="64" spans="1:10" s="1" customFormat="1" ht="129" customHeight="1">
      <c r="A64" s="30">
        <v>8</v>
      </c>
      <c r="B64" s="31" t="s">
        <v>237</v>
      </c>
      <c r="C64" s="33" t="s">
        <v>238</v>
      </c>
      <c r="D64" s="32" t="s">
        <v>239</v>
      </c>
      <c r="E64" s="31" t="s">
        <v>240</v>
      </c>
      <c r="F64" s="31" t="s">
        <v>18</v>
      </c>
      <c r="G64" s="29">
        <v>12174.41</v>
      </c>
      <c r="H64" s="32" t="s">
        <v>241</v>
      </c>
      <c r="I64" s="32" t="s">
        <v>202</v>
      </c>
      <c r="J64" s="32" t="s">
        <v>21</v>
      </c>
    </row>
    <row r="65" spans="1:10" s="1" customFormat="1" ht="129" customHeight="1">
      <c r="A65" s="30">
        <v>9</v>
      </c>
      <c r="B65" s="31" t="s">
        <v>242</v>
      </c>
      <c r="C65" s="33" t="s">
        <v>243</v>
      </c>
      <c r="D65" s="32" t="s">
        <v>148</v>
      </c>
      <c r="E65" s="31" t="s">
        <v>244</v>
      </c>
      <c r="F65" s="31" t="s">
        <v>34</v>
      </c>
      <c r="G65" s="29">
        <v>60000</v>
      </c>
      <c r="H65" s="41" t="s">
        <v>245</v>
      </c>
      <c r="I65" s="32" t="s">
        <v>202</v>
      </c>
      <c r="J65" s="32" t="s">
        <v>21</v>
      </c>
    </row>
    <row r="66" spans="1:10" s="1" customFormat="1" ht="129" customHeight="1">
      <c r="A66" s="30">
        <v>10</v>
      </c>
      <c r="B66" s="31" t="s">
        <v>246</v>
      </c>
      <c r="C66" s="33" t="s">
        <v>247</v>
      </c>
      <c r="D66" s="32" t="s">
        <v>148</v>
      </c>
      <c r="E66" s="31" t="s">
        <v>248</v>
      </c>
      <c r="F66" s="31" t="s">
        <v>34</v>
      </c>
      <c r="G66" s="29">
        <v>120000</v>
      </c>
      <c r="H66" s="32" t="s">
        <v>249</v>
      </c>
      <c r="I66" s="32" t="s">
        <v>202</v>
      </c>
      <c r="J66" s="32" t="s">
        <v>21</v>
      </c>
    </row>
    <row r="67" spans="1:10" s="1" customFormat="1" ht="129" customHeight="1">
      <c r="A67" s="30">
        <v>11</v>
      </c>
      <c r="B67" s="31" t="s">
        <v>250</v>
      </c>
      <c r="C67" s="33" t="s">
        <v>251</v>
      </c>
      <c r="D67" s="32" t="s">
        <v>148</v>
      </c>
      <c r="E67" s="31" t="s">
        <v>252</v>
      </c>
      <c r="F67" s="31" t="s">
        <v>29</v>
      </c>
      <c r="G67" s="29">
        <v>46932</v>
      </c>
      <c r="H67" s="32" t="s">
        <v>253</v>
      </c>
      <c r="I67" s="32" t="s">
        <v>202</v>
      </c>
      <c r="J67" s="32" t="s">
        <v>208</v>
      </c>
    </row>
    <row r="68" spans="1:10" s="7" customFormat="1" ht="129" customHeight="1">
      <c r="A68" s="30">
        <v>12</v>
      </c>
      <c r="B68" s="35" t="s">
        <v>254</v>
      </c>
      <c r="C68" s="33" t="s">
        <v>255</v>
      </c>
      <c r="D68" s="32" t="s">
        <v>176</v>
      </c>
      <c r="E68" s="35" t="s">
        <v>256</v>
      </c>
      <c r="F68" s="31" t="s">
        <v>34</v>
      </c>
      <c r="G68" s="29">
        <v>86609</v>
      </c>
      <c r="H68" s="32" t="s">
        <v>257</v>
      </c>
      <c r="I68" s="32" t="s">
        <v>202</v>
      </c>
      <c r="J68" s="32" t="s">
        <v>208</v>
      </c>
    </row>
    <row r="69" spans="1:10" s="1" customFormat="1" ht="129" customHeight="1">
      <c r="A69" s="30">
        <v>13</v>
      </c>
      <c r="B69" s="35" t="s">
        <v>258</v>
      </c>
      <c r="C69" s="33" t="s">
        <v>259</v>
      </c>
      <c r="D69" s="32" t="s">
        <v>176</v>
      </c>
      <c r="E69" s="35" t="s">
        <v>260</v>
      </c>
      <c r="F69" s="31" t="s">
        <v>34</v>
      </c>
      <c r="G69" s="29">
        <v>62652</v>
      </c>
      <c r="H69" s="32" t="s">
        <v>257</v>
      </c>
      <c r="I69" s="32" t="s">
        <v>202</v>
      </c>
      <c r="J69" s="32" t="s">
        <v>208</v>
      </c>
    </row>
    <row r="70" spans="1:10" s="1" customFormat="1" ht="58.5" customHeight="1">
      <c r="A70" s="30"/>
      <c r="B70" s="37" t="s">
        <v>261</v>
      </c>
      <c r="C70" s="26">
        <f>COUNT(A71:A99)</f>
        <v>29</v>
      </c>
      <c r="D70" s="37"/>
      <c r="E70" s="27"/>
      <c r="F70" s="27"/>
      <c r="G70" s="29">
        <f>SUM(G71:G99)</f>
        <v>7050428.369999999</v>
      </c>
      <c r="H70" s="37"/>
      <c r="I70" s="32"/>
      <c r="J70" s="32"/>
    </row>
    <row r="71" spans="1:10" s="1" customFormat="1" ht="129" customHeight="1">
      <c r="A71" s="30">
        <v>1</v>
      </c>
      <c r="B71" s="31" t="s">
        <v>262</v>
      </c>
      <c r="C71" s="33" t="s">
        <v>263</v>
      </c>
      <c r="D71" s="32" t="s">
        <v>264</v>
      </c>
      <c r="E71" s="31" t="s">
        <v>265</v>
      </c>
      <c r="F71" s="31" t="s">
        <v>18</v>
      </c>
      <c r="G71" s="29">
        <v>17900</v>
      </c>
      <c r="H71" s="32" t="s">
        <v>266</v>
      </c>
      <c r="I71" s="32" t="s">
        <v>261</v>
      </c>
      <c r="J71" s="32" t="s">
        <v>21</v>
      </c>
    </row>
    <row r="72" spans="1:10" s="1" customFormat="1" ht="129" customHeight="1">
      <c r="A72" s="30">
        <v>2</v>
      </c>
      <c r="B72" s="31" t="s">
        <v>267</v>
      </c>
      <c r="C72" s="33" t="s">
        <v>268</v>
      </c>
      <c r="D72" s="32" t="s">
        <v>211</v>
      </c>
      <c r="E72" s="31" t="s">
        <v>269</v>
      </c>
      <c r="F72" s="31" t="s">
        <v>270</v>
      </c>
      <c r="G72" s="29">
        <v>1450000</v>
      </c>
      <c r="H72" s="32" t="s">
        <v>271</v>
      </c>
      <c r="I72" s="32" t="s">
        <v>261</v>
      </c>
      <c r="J72" s="32" t="s">
        <v>21</v>
      </c>
    </row>
    <row r="73" spans="1:10" s="9" customFormat="1" ht="129" customHeight="1">
      <c r="A73" s="30">
        <v>3</v>
      </c>
      <c r="B73" s="31" t="s">
        <v>272</v>
      </c>
      <c r="C73" s="33" t="s">
        <v>273</v>
      </c>
      <c r="D73" s="32" t="s">
        <v>211</v>
      </c>
      <c r="E73" s="31" t="s">
        <v>274</v>
      </c>
      <c r="F73" s="31" t="s">
        <v>275</v>
      </c>
      <c r="G73" s="29">
        <v>3000000</v>
      </c>
      <c r="H73" s="32" t="s">
        <v>276</v>
      </c>
      <c r="I73" s="32" t="s">
        <v>261</v>
      </c>
      <c r="J73" s="32" t="s">
        <v>21</v>
      </c>
    </row>
    <row r="74" spans="1:10" s="1" customFormat="1" ht="129" customHeight="1">
      <c r="A74" s="30">
        <v>4</v>
      </c>
      <c r="B74" s="31" t="s">
        <v>277</v>
      </c>
      <c r="C74" s="33" t="s">
        <v>278</v>
      </c>
      <c r="D74" s="32" t="s">
        <v>211</v>
      </c>
      <c r="E74" s="31" t="s">
        <v>279</v>
      </c>
      <c r="F74" s="31" t="s">
        <v>29</v>
      </c>
      <c r="G74" s="29">
        <v>202000</v>
      </c>
      <c r="H74" s="32" t="s">
        <v>280</v>
      </c>
      <c r="I74" s="32" t="s">
        <v>261</v>
      </c>
      <c r="J74" s="32" t="s">
        <v>208</v>
      </c>
    </row>
    <row r="75" spans="1:10" s="1" customFormat="1" ht="174.75" customHeight="1">
      <c r="A75" s="30">
        <v>5</v>
      </c>
      <c r="B75" s="31" t="s">
        <v>281</v>
      </c>
      <c r="C75" s="33" t="s">
        <v>282</v>
      </c>
      <c r="D75" s="32" t="s">
        <v>129</v>
      </c>
      <c r="E75" s="31" t="s">
        <v>283</v>
      </c>
      <c r="F75" s="31" t="s">
        <v>34</v>
      </c>
      <c r="G75" s="29">
        <v>108000</v>
      </c>
      <c r="H75" s="32" t="s">
        <v>284</v>
      </c>
      <c r="I75" s="32" t="s">
        <v>261</v>
      </c>
      <c r="J75" s="32" t="s">
        <v>21</v>
      </c>
    </row>
    <row r="76" spans="1:10" s="9" customFormat="1" ht="129" customHeight="1">
      <c r="A76" s="30">
        <v>6</v>
      </c>
      <c r="B76" s="31" t="s">
        <v>285</v>
      </c>
      <c r="C76" s="33" t="s">
        <v>286</v>
      </c>
      <c r="D76" s="32" t="s">
        <v>134</v>
      </c>
      <c r="E76" s="31" t="s">
        <v>287</v>
      </c>
      <c r="F76" s="31" t="s">
        <v>84</v>
      </c>
      <c r="G76" s="29">
        <v>150000</v>
      </c>
      <c r="H76" s="32" t="s">
        <v>288</v>
      </c>
      <c r="I76" s="32" t="s">
        <v>261</v>
      </c>
      <c r="J76" s="32" t="s">
        <v>21</v>
      </c>
    </row>
    <row r="77" spans="1:10" s="9" customFormat="1" ht="129" customHeight="1">
      <c r="A77" s="30">
        <v>7</v>
      </c>
      <c r="B77" s="31" t="s">
        <v>289</v>
      </c>
      <c r="C77" s="33" t="s">
        <v>290</v>
      </c>
      <c r="D77" s="32" t="s">
        <v>291</v>
      </c>
      <c r="E77" s="31" t="s">
        <v>292</v>
      </c>
      <c r="F77" s="31" t="s">
        <v>34</v>
      </c>
      <c r="G77" s="29">
        <v>83027</v>
      </c>
      <c r="H77" s="32" t="s">
        <v>293</v>
      </c>
      <c r="I77" s="32" t="s">
        <v>261</v>
      </c>
      <c r="J77" s="32" t="s">
        <v>21</v>
      </c>
    </row>
    <row r="78" spans="1:10" s="1" customFormat="1" ht="129" customHeight="1">
      <c r="A78" s="30">
        <v>8</v>
      </c>
      <c r="B78" s="31" t="s">
        <v>294</v>
      </c>
      <c r="C78" s="33" t="s">
        <v>295</v>
      </c>
      <c r="D78" s="32" t="s">
        <v>57</v>
      </c>
      <c r="E78" s="31" t="s">
        <v>296</v>
      </c>
      <c r="F78" s="31" t="s">
        <v>34</v>
      </c>
      <c r="G78" s="29">
        <v>38265</v>
      </c>
      <c r="H78" s="32" t="s">
        <v>297</v>
      </c>
      <c r="I78" s="32" t="s">
        <v>261</v>
      </c>
      <c r="J78" s="32" t="s">
        <v>208</v>
      </c>
    </row>
    <row r="79" spans="1:10" s="1" customFormat="1" ht="129" customHeight="1">
      <c r="A79" s="30">
        <v>9</v>
      </c>
      <c r="B79" s="31" t="s">
        <v>298</v>
      </c>
      <c r="C79" s="33" t="s">
        <v>299</v>
      </c>
      <c r="D79" s="32" t="s">
        <v>57</v>
      </c>
      <c r="E79" s="31" t="s">
        <v>300</v>
      </c>
      <c r="F79" s="31" t="s">
        <v>34</v>
      </c>
      <c r="G79" s="29">
        <v>35966</v>
      </c>
      <c r="H79" s="32" t="s">
        <v>297</v>
      </c>
      <c r="I79" s="32" t="s">
        <v>261</v>
      </c>
      <c r="J79" s="32" t="s">
        <v>208</v>
      </c>
    </row>
    <row r="80" spans="1:10" s="1" customFormat="1" ht="129" customHeight="1">
      <c r="A80" s="30">
        <v>10</v>
      </c>
      <c r="B80" s="31" t="s">
        <v>301</v>
      </c>
      <c r="C80" s="33" t="s">
        <v>302</v>
      </c>
      <c r="D80" s="32" t="s">
        <v>57</v>
      </c>
      <c r="E80" s="31" t="s">
        <v>303</v>
      </c>
      <c r="F80" s="31" t="s">
        <v>34</v>
      </c>
      <c r="G80" s="29">
        <v>29640</v>
      </c>
      <c r="H80" s="32" t="s">
        <v>297</v>
      </c>
      <c r="I80" s="32" t="s">
        <v>261</v>
      </c>
      <c r="J80" s="32" t="s">
        <v>208</v>
      </c>
    </row>
    <row r="81" spans="1:10" s="1" customFormat="1" ht="129" customHeight="1">
      <c r="A81" s="30">
        <v>11</v>
      </c>
      <c r="B81" s="31" t="s">
        <v>304</v>
      </c>
      <c r="C81" s="33" t="s">
        <v>305</v>
      </c>
      <c r="D81" s="32" t="s">
        <v>57</v>
      </c>
      <c r="E81" s="31" t="s">
        <v>306</v>
      </c>
      <c r="F81" s="31" t="s">
        <v>34</v>
      </c>
      <c r="G81" s="29">
        <v>11778</v>
      </c>
      <c r="H81" s="32" t="s">
        <v>297</v>
      </c>
      <c r="I81" s="32" t="s">
        <v>261</v>
      </c>
      <c r="J81" s="32" t="s">
        <v>208</v>
      </c>
    </row>
    <row r="82" spans="1:10" s="1" customFormat="1" ht="129" customHeight="1">
      <c r="A82" s="30">
        <v>12</v>
      </c>
      <c r="B82" s="31" t="s">
        <v>307</v>
      </c>
      <c r="C82" s="31" t="s">
        <v>308</v>
      </c>
      <c r="D82" s="32" t="s">
        <v>148</v>
      </c>
      <c r="E82" s="31" t="s">
        <v>309</v>
      </c>
      <c r="F82" s="31" t="s">
        <v>230</v>
      </c>
      <c r="G82" s="29">
        <v>27000</v>
      </c>
      <c r="H82" s="32" t="s">
        <v>310</v>
      </c>
      <c r="I82" s="32" t="s">
        <v>261</v>
      </c>
      <c r="J82" s="32" t="s">
        <v>232</v>
      </c>
    </row>
    <row r="83" spans="1:10" s="1" customFormat="1" ht="129" customHeight="1">
      <c r="A83" s="30">
        <v>13</v>
      </c>
      <c r="B83" s="31" t="s">
        <v>311</v>
      </c>
      <c r="C83" s="33" t="s">
        <v>312</v>
      </c>
      <c r="D83" s="32" t="s">
        <v>148</v>
      </c>
      <c r="E83" s="31" t="s">
        <v>313</v>
      </c>
      <c r="F83" s="31" t="s">
        <v>78</v>
      </c>
      <c r="G83" s="29">
        <v>160000</v>
      </c>
      <c r="H83" s="32" t="s">
        <v>314</v>
      </c>
      <c r="I83" s="32" t="s">
        <v>261</v>
      </c>
      <c r="J83" s="32" t="s">
        <v>21</v>
      </c>
    </row>
    <row r="84" spans="1:10" s="1" customFormat="1" ht="129" customHeight="1">
      <c r="A84" s="30">
        <v>14</v>
      </c>
      <c r="B84" s="31" t="s">
        <v>315</v>
      </c>
      <c r="C84" s="33" t="s">
        <v>316</v>
      </c>
      <c r="D84" s="32" t="s">
        <v>148</v>
      </c>
      <c r="E84" s="31" t="s">
        <v>317</v>
      </c>
      <c r="F84" s="31" t="s">
        <v>34</v>
      </c>
      <c r="G84" s="29">
        <v>14610</v>
      </c>
      <c r="H84" s="32" t="s">
        <v>310</v>
      </c>
      <c r="I84" s="32" t="s">
        <v>261</v>
      </c>
      <c r="J84" s="32" t="s">
        <v>21</v>
      </c>
    </row>
    <row r="85" spans="1:10" s="1" customFormat="1" ht="129" customHeight="1">
      <c r="A85" s="30">
        <v>15</v>
      </c>
      <c r="B85" s="31" t="s">
        <v>318</v>
      </c>
      <c r="C85" s="33" t="s">
        <v>319</v>
      </c>
      <c r="D85" s="32" t="s">
        <v>148</v>
      </c>
      <c r="E85" s="31" t="s">
        <v>320</v>
      </c>
      <c r="F85" s="31" t="s">
        <v>18</v>
      </c>
      <c r="G85" s="29">
        <v>34439.04</v>
      </c>
      <c r="H85" s="32" t="s">
        <v>321</v>
      </c>
      <c r="I85" s="32" t="s">
        <v>261</v>
      </c>
      <c r="J85" s="32" t="s">
        <v>21</v>
      </c>
    </row>
    <row r="86" spans="1:10" s="1" customFormat="1" ht="129" customHeight="1">
      <c r="A86" s="30">
        <v>16</v>
      </c>
      <c r="B86" s="31" t="s">
        <v>322</v>
      </c>
      <c r="C86" s="33" t="s">
        <v>323</v>
      </c>
      <c r="D86" s="32" t="s">
        <v>148</v>
      </c>
      <c r="E86" s="31" t="s">
        <v>324</v>
      </c>
      <c r="F86" s="31" t="s">
        <v>29</v>
      </c>
      <c r="G86" s="29">
        <v>332465.85</v>
      </c>
      <c r="H86" s="32" t="s">
        <v>325</v>
      </c>
      <c r="I86" s="32" t="s">
        <v>261</v>
      </c>
      <c r="J86" s="32" t="s">
        <v>21</v>
      </c>
    </row>
    <row r="87" spans="1:10" s="1" customFormat="1" ht="129" customHeight="1">
      <c r="A87" s="30">
        <v>17</v>
      </c>
      <c r="B87" s="31" t="s">
        <v>326</v>
      </c>
      <c r="C87" s="33" t="s">
        <v>327</v>
      </c>
      <c r="D87" s="32" t="s">
        <v>148</v>
      </c>
      <c r="E87" s="31" t="s">
        <v>328</v>
      </c>
      <c r="F87" s="31" t="s">
        <v>29</v>
      </c>
      <c r="G87" s="29">
        <v>129711.79</v>
      </c>
      <c r="H87" s="32" t="s">
        <v>325</v>
      </c>
      <c r="I87" s="32" t="s">
        <v>261</v>
      </c>
      <c r="J87" s="32" t="s">
        <v>21</v>
      </c>
    </row>
    <row r="88" spans="1:10" s="1" customFormat="1" ht="129" customHeight="1">
      <c r="A88" s="30">
        <v>18</v>
      </c>
      <c r="B88" s="31" t="s">
        <v>329</v>
      </c>
      <c r="C88" s="33" t="s">
        <v>330</v>
      </c>
      <c r="D88" s="32" t="s">
        <v>148</v>
      </c>
      <c r="E88" s="31" t="s">
        <v>331</v>
      </c>
      <c r="F88" s="31" t="s">
        <v>34</v>
      </c>
      <c r="G88" s="29">
        <v>102394</v>
      </c>
      <c r="H88" s="32" t="s">
        <v>332</v>
      </c>
      <c r="I88" s="32" t="s">
        <v>261</v>
      </c>
      <c r="J88" s="32" t="s">
        <v>21</v>
      </c>
    </row>
    <row r="89" spans="1:10" s="1" customFormat="1" ht="129" customHeight="1">
      <c r="A89" s="30">
        <v>19</v>
      </c>
      <c r="B89" s="31" t="s">
        <v>333</v>
      </c>
      <c r="C89" s="33" t="s">
        <v>334</v>
      </c>
      <c r="D89" s="32" t="s">
        <v>166</v>
      </c>
      <c r="E89" s="31" t="s">
        <v>335</v>
      </c>
      <c r="F89" s="31" t="s">
        <v>78</v>
      </c>
      <c r="G89" s="29">
        <v>80000</v>
      </c>
      <c r="H89" s="32" t="s">
        <v>336</v>
      </c>
      <c r="I89" s="32" t="s">
        <v>261</v>
      </c>
      <c r="J89" s="32" t="s">
        <v>21</v>
      </c>
    </row>
    <row r="90" spans="1:10" s="1" customFormat="1" ht="129" customHeight="1">
      <c r="A90" s="30">
        <v>20</v>
      </c>
      <c r="B90" s="31" t="s">
        <v>337</v>
      </c>
      <c r="C90" s="33" t="s">
        <v>338</v>
      </c>
      <c r="D90" s="32" t="s">
        <v>171</v>
      </c>
      <c r="E90" s="31" t="s">
        <v>339</v>
      </c>
      <c r="F90" s="31" t="s">
        <v>78</v>
      </c>
      <c r="G90" s="29">
        <v>59000</v>
      </c>
      <c r="H90" s="32" t="s">
        <v>340</v>
      </c>
      <c r="I90" s="32" t="s">
        <v>261</v>
      </c>
      <c r="J90" s="32" t="s">
        <v>21</v>
      </c>
    </row>
    <row r="91" spans="1:10" s="1" customFormat="1" ht="129" customHeight="1">
      <c r="A91" s="30">
        <v>21</v>
      </c>
      <c r="B91" s="31" t="s">
        <v>341</v>
      </c>
      <c r="C91" s="33" t="s">
        <v>342</v>
      </c>
      <c r="D91" s="32" t="s">
        <v>171</v>
      </c>
      <c r="E91" s="31" t="s">
        <v>343</v>
      </c>
      <c r="F91" s="31" t="s">
        <v>34</v>
      </c>
      <c r="G91" s="29">
        <v>133040.39</v>
      </c>
      <c r="H91" s="32" t="s">
        <v>340</v>
      </c>
      <c r="I91" s="32" t="s">
        <v>261</v>
      </c>
      <c r="J91" s="32" t="s">
        <v>21</v>
      </c>
    </row>
    <row r="92" spans="1:10" s="1" customFormat="1" ht="129" customHeight="1">
      <c r="A92" s="30">
        <v>22</v>
      </c>
      <c r="B92" s="31" t="s">
        <v>344</v>
      </c>
      <c r="C92" s="33" t="s">
        <v>345</v>
      </c>
      <c r="D92" s="32" t="s">
        <v>171</v>
      </c>
      <c r="E92" s="31" t="s">
        <v>346</v>
      </c>
      <c r="F92" s="31" t="s">
        <v>78</v>
      </c>
      <c r="G92" s="29">
        <v>183000</v>
      </c>
      <c r="H92" s="32" t="s">
        <v>340</v>
      </c>
      <c r="I92" s="32" t="s">
        <v>261</v>
      </c>
      <c r="J92" s="32" t="s">
        <v>21</v>
      </c>
    </row>
    <row r="93" spans="1:10" s="1" customFormat="1" ht="129" customHeight="1">
      <c r="A93" s="30">
        <v>23</v>
      </c>
      <c r="B93" s="31" t="s">
        <v>347</v>
      </c>
      <c r="C93" s="33" t="s">
        <v>348</v>
      </c>
      <c r="D93" s="32" t="s">
        <v>349</v>
      </c>
      <c r="E93" s="31" t="s">
        <v>350</v>
      </c>
      <c r="F93" s="31" t="s">
        <v>29</v>
      </c>
      <c r="G93" s="29">
        <v>53720</v>
      </c>
      <c r="H93" s="32" t="s">
        <v>351</v>
      </c>
      <c r="I93" s="32" t="s">
        <v>261</v>
      </c>
      <c r="J93" s="32" t="s">
        <v>21</v>
      </c>
    </row>
    <row r="94" spans="1:10" s="1" customFormat="1" ht="129" customHeight="1">
      <c r="A94" s="30">
        <v>24</v>
      </c>
      <c r="B94" s="31" t="s">
        <v>352</v>
      </c>
      <c r="C94" s="33" t="s">
        <v>353</v>
      </c>
      <c r="D94" s="32" t="s">
        <v>354</v>
      </c>
      <c r="E94" s="31" t="s">
        <v>355</v>
      </c>
      <c r="F94" s="31" t="s">
        <v>18</v>
      </c>
      <c r="G94" s="29">
        <v>12000</v>
      </c>
      <c r="H94" s="32" t="s">
        <v>356</v>
      </c>
      <c r="I94" s="32" t="s">
        <v>261</v>
      </c>
      <c r="J94" s="32" t="s">
        <v>21</v>
      </c>
    </row>
    <row r="95" spans="1:10" s="1" customFormat="1" ht="129" customHeight="1">
      <c r="A95" s="30">
        <v>25</v>
      </c>
      <c r="B95" s="31" t="s">
        <v>357</v>
      </c>
      <c r="C95" s="33" t="s">
        <v>358</v>
      </c>
      <c r="D95" s="32" t="s">
        <v>354</v>
      </c>
      <c r="E95" s="31" t="s">
        <v>359</v>
      </c>
      <c r="F95" s="31" t="s">
        <v>360</v>
      </c>
      <c r="G95" s="29">
        <v>148875</v>
      </c>
      <c r="H95" s="32" t="s">
        <v>361</v>
      </c>
      <c r="I95" s="32" t="s">
        <v>261</v>
      </c>
      <c r="J95" s="32" t="s">
        <v>21</v>
      </c>
    </row>
    <row r="96" spans="1:10" s="1" customFormat="1" ht="129" customHeight="1">
      <c r="A96" s="30">
        <v>26</v>
      </c>
      <c r="B96" s="31" t="s">
        <v>362</v>
      </c>
      <c r="C96" s="33" t="s">
        <v>363</v>
      </c>
      <c r="D96" s="32" t="s">
        <v>115</v>
      </c>
      <c r="E96" s="31" t="s">
        <v>364</v>
      </c>
      <c r="F96" s="31" t="s">
        <v>270</v>
      </c>
      <c r="G96" s="29">
        <v>200000</v>
      </c>
      <c r="H96" s="32" t="s">
        <v>365</v>
      </c>
      <c r="I96" s="32" t="s">
        <v>261</v>
      </c>
      <c r="J96" s="32" t="s">
        <v>21</v>
      </c>
    </row>
    <row r="97" spans="1:10" s="7" customFormat="1" ht="129" customHeight="1">
      <c r="A97" s="30">
        <v>27</v>
      </c>
      <c r="B97" s="31" t="s">
        <v>366</v>
      </c>
      <c r="C97" s="33" t="s">
        <v>367</v>
      </c>
      <c r="D97" s="32" t="s">
        <v>368</v>
      </c>
      <c r="E97" s="31" t="s">
        <v>369</v>
      </c>
      <c r="F97" s="31" t="s">
        <v>34</v>
      </c>
      <c r="G97" s="29">
        <v>105696.3</v>
      </c>
      <c r="H97" s="32" t="s">
        <v>370</v>
      </c>
      <c r="I97" s="32" t="s">
        <v>261</v>
      </c>
      <c r="J97" s="32" t="s">
        <v>21</v>
      </c>
    </row>
    <row r="98" spans="1:244" s="10" customFormat="1" ht="129" customHeight="1">
      <c r="A98" s="30">
        <v>28</v>
      </c>
      <c r="B98" s="42" t="s">
        <v>371</v>
      </c>
      <c r="C98" s="32" t="s">
        <v>372</v>
      </c>
      <c r="D98" s="31" t="s">
        <v>176</v>
      </c>
      <c r="E98" s="35" t="s">
        <v>373</v>
      </c>
      <c r="F98" s="29" t="s">
        <v>374</v>
      </c>
      <c r="G98" s="29">
        <v>126790</v>
      </c>
      <c r="H98" s="43" t="s">
        <v>375</v>
      </c>
      <c r="I98" s="32" t="s">
        <v>261</v>
      </c>
      <c r="J98" s="32" t="s">
        <v>21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</row>
    <row r="99" spans="1:10" s="1" customFormat="1" ht="129" customHeight="1">
      <c r="A99" s="30">
        <v>29</v>
      </c>
      <c r="B99" s="31" t="s">
        <v>376</v>
      </c>
      <c r="C99" s="33" t="s">
        <v>377</v>
      </c>
      <c r="D99" s="32" t="s">
        <v>378</v>
      </c>
      <c r="E99" s="31" t="s">
        <v>379</v>
      </c>
      <c r="F99" s="31" t="s">
        <v>18</v>
      </c>
      <c r="G99" s="29">
        <v>21110</v>
      </c>
      <c r="H99" s="32" t="s">
        <v>380</v>
      </c>
      <c r="I99" s="32" t="s">
        <v>261</v>
      </c>
      <c r="J99" s="32" t="s">
        <v>21</v>
      </c>
    </row>
    <row r="100" spans="1:10" s="1" customFormat="1" ht="58.5" customHeight="1">
      <c r="A100" s="30"/>
      <c r="B100" s="37" t="s">
        <v>381</v>
      </c>
      <c r="C100" s="26">
        <f>COUNT(A101:A107)</f>
        <v>7</v>
      </c>
      <c r="D100" s="37"/>
      <c r="E100" s="27"/>
      <c r="F100" s="27"/>
      <c r="G100" s="29">
        <f>SUM(G101:G107)</f>
        <v>488942</v>
      </c>
      <c r="H100" s="37"/>
      <c r="I100" s="32"/>
      <c r="J100" s="32"/>
    </row>
    <row r="101" spans="1:10" s="1" customFormat="1" ht="129" customHeight="1">
      <c r="A101" s="30">
        <v>1</v>
      </c>
      <c r="B101" s="31" t="s">
        <v>382</v>
      </c>
      <c r="C101" s="33" t="s">
        <v>383</v>
      </c>
      <c r="D101" s="32" t="s">
        <v>264</v>
      </c>
      <c r="E101" s="31" t="s">
        <v>384</v>
      </c>
      <c r="F101" s="31" t="s">
        <v>385</v>
      </c>
      <c r="G101" s="29">
        <v>30000</v>
      </c>
      <c r="H101" s="32" t="s">
        <v>386</v>
      </c>
      <c r="I101" s="32" t="s">
        <v>381</v>
      </c>
      <c r="J101" s="32" t="s">
        <v>208</v>
      </c>
    </row>
    <row r="102" spans="1:10" s="1" customFormat="1" ht="129" customHeight="1">
      <c r="A102" s="30">
        <v>2</v>
      </c>
      <c r="B102" s="31" t="s">
        <v>387</v>
      </c>
      <c r="C102" s="33" t="s">
        <v>388</v>
      </c>
      <c r="D102" s="32" t="s">
        <v>389</v>
      </c>
      <c r="E102" s="31" t="s">
        <v>390</v>
      </c>
      <c r="F102" s="31" t="s">
        <v>18</v>
      </c>
      <c r="G102" s="29">
        <v>68610</v>
      </c>
      <c r="H102" s="32" t="s">
        <v>391</v>
      </c>
      <c r="I102" s="32" t="s">
        <v>381</v>
      </c>
      <c r="J102" s="32" t="s">
        <v>21</v>
      </c>
    </row>
    <row r="103" spans="1:10" s="1" customFormat="1" ht="129" customHeight="1">
      <c r="A103" s="30">
        <v>3</v>
      </c>
      <c r="B103" s="31" t="s">
        <v>392</v>
      </c>
      <c r="C103" s="33" t="s">
        <v>393</v>
      </c>
      <c r="D103" s="32" t="s">
        <v>389</v>
      </c>
      <c r="E103" s="31" t="s">
        <v>394</v>
      </c>
      <c r="F103" s="31" t="s">
        <v>395</v>
      </c>
      <c r="G103" s="29">
        <v>11900</v>
      </c>
      <c r="H103" s="32" t="s">
        <v>396</v>
      </c>
      <c r="I103" s="32" t="s">
        <v>381</v>
      </c>
      <c r="J103" s="32" t="s">
        <v>21</v>
      </c>
    </row>
    <row r="104" spans="1:10" s="1" customFormat="1" ht="129" customHeight="1">
      <c r="A104" s="30">
        <v>4</v>
      </c>
      <c r="B104" s="31" t="s">
        <v>397</v>
      </c>
      <c r="C104" s="33" t="s">
        <v>398</v>
      </c>
      <c r="D104" s="32" t="s">
        <v>399</v>
      </c>
      <c r="E104" s="31" t="s">
        <v>400</v>
      </c>
      <c r="F104" s="31" t="s">
        <v>29</v>
      </c>
      <c r="G104" s="29">
        <v>17901</v>
      </c>
      <c r="H104" s="32" t="s">
        <v>401</v>
      </c>
      <c r="I104" s="32" t="s">
        <v>381</v>
      </c>
      <c r="J104" s="32" t="s">
        <v>21</v>
      </c>
    </row>
    <row r="105" spans="1:10" s="1" customFormat="1" ht="129" customHeight="1">
      <c r="A105" s="30">
        <v>5</v>
      </c>
      <c r="B105" s="31" t="s">
        <v>402</v>
      </c>
      <c r="C105" s="33" t="s">
        <v>403</v>
      </c>
      <c r="D105" s="32" t="s">
        <v>404</v>
      </c>
      <c r="E105" s="31" t="s">
        <v>405</v>
      </c>
      <c r="F105" s="31" t="s">
        <v>34</v>
      </c>
      <c r="G105" s="29">
        <v>214136</v>
      </c>
      <c r="H105" s="32" t="s">
        <v>406</v>
      </c>
      <c r="I105" s="32" t="s">
        <v>381</v>
      </c>
      <c r="J105" s="32" t="s">
        <v>208</v>
      </c>
    </row>
    <row r="106" spans="1:10" s="1" customFormat="1" ht="129" customHeight="1">
      <c r="A106" s="30">
        <v>6</v>
      </c>
      <c r="B106" s="31" t="s">
        <v>407</v>
      </c>
      <c r="C106" s="33" t="s">
        <v>408</v>
      </c>
      <c r="D106" s="32" t="s">
        <v>409</v>
      </c>
      <c r="E106" s="31" t="s">
        <v>410</v>
      </c>
      <c r="F106" s="31" t="s">
        <v>34</v>
      </c>
      <c r="G106" s="29">
        <v>65533</v>
      </c>
      <c r="H106" s="32" t="s">
        <v>411</v>
      </c>
      <c r="I106" s="32" t="s">
        <v>381</v>
      </c>
      <c r="J106" s="32" t="s">
        <v>208</v>
      </c>
    </row>
    <row r="107" spans="1:10" s="1" customFormat="1" ht="129" customHeight="1">
      <c r="A107" s="30">
        <v>7</v>
      </c>
      <c r="B107" s="31" t="s">
        <v>412</v>
      </c>
      <c r="C107" s="33" t="s">
        <v>413</v>
      </c>
      <c r="D107" s="32" t="s">
        <v>76</v>
      </c>
      <c r="E107" s="31" t="s">
        <v>414</v>
      </c>
      <c r="F107" s="31" t="s">
        <v>18</v>
      </c>
      <c r="G107" s="29">
        <v>80862</v>
      </c>
      <c r="H107" s="32" t="s">
        <v>415</v>
      </c>
      <c r="I107" s="32" t="s">
        <v>381</v>
      </c>
      <c r="J107" s="32" t="s">
        <v>21</v>
      </c>
    </row>
    <row r="108" spans="1:10" s="1" customFormat="1" ht="58.5" customHeight="1">
      <c r="A108" s="25"/>
      <c r="B108" s="37" t="s">
        <v>416</v>
      </c>
      <c r="C108" s="26">
        <f>COUNT(A109:A119)</f>
        <v>11</v>
      </c>
      <c r="D108" s="37"/>
      <c r="E108" s="27"/>
      <c r="F108" s="27"/>
      <c r="G108" s="29">
        <f>SUM(G109:G119)</f>
        <v>8530543</v>
      </c>
      <c r="H108" s="37"/>
      <c r="I108" s="32"/>
      <c r="J108" s="32"/>
    </row>
    <row r="109" spans="1:10" s="1" customFormat="1" ht="129" customHeight="1">
      <c r="A109" s="30">
        <v>1</v>
      </c>
      <c r="B109" s="31" t="s">
        <v>417</v>
      </c>
      <c r="C109" s="33" t="s">
        <v>418</v>
      </c>
      <c r="D109" s="32" t="s">
        <v>419</v>
      </c>
      <c r="E109" s="31" t="s">
        <v>420</v>
      </c>
      <c r="F109" s="31" t="s">
        <v>34</v>
      </c>
      <c r="G109" s="29">
        <v>39982</v>
      </c>
      <c r="H109" s="32" t="s">
        <v>421</v>
      </c>
      <c r="I109" s="32" t="s">
        <v>416</v>
      </c>
      <c r="J109" s="32" t="s">
        <v>21</v>
      </c>
    </row>
    <row r="110" spans="1:10" s="1" customFormat="1" ht="129" customHeight="1">
      <c r="A110" s="30">
        <v>2</v>
      </c>
      <c r="B110" s="31" t="s">
        <v>422</v>
      </c>
      <c r="C110" s="33" t="s">
        <v>423</v>
      </c>
      <c r="D110" s="32" t="s">
        <v>424</v>
      </c>
      <c r="E110" s="31" t="s">
        <v>425</v>
      </c>
      <c r="F110" s="31" t="s">
        <v>29</v>
      </c>
      <c r="G110" s="29">
        <v>118589</v>
      </c>
      <c r="H110" s="32" t="s">
        <v>426</v>
      </c>
      <c r="I110" s="32" t="s">
        <v>416</v>
      </c>
      <c r="J110" s="32" t="s">
        <v>21</v>
      </c>
    </row>
    <row r="111" spans="1:10" s="1" customFormat="1" ht="129" customHeight="1">
      <c r="A111" s="30">
        <v>3</v>
      </c>
      <c r="B111" s="31" t="s">
        <v>427</v>
      </c>
      <c r="C111" s="33" t="s">
        <v>428</v>
      </c>
      <c r="D111" s="32" t="s">
        <v>211</v>
      </c>
      <c r="E111" s="31" t="s">
        <v>429</v>
      </c>
      <c r="F111" s="31" t="s">
        <v>18</v>
      </c>
      <c r="G111" s="29">
        <v>39800</v>
      </c>
      <c r="H111" s="32" t="s">
        <v>430</v>
      </c>
      <c r="I111" s="32" t="s">
        <v>416</v>
      </c>
      <c r="J111" s="32" t="s">
        <v>208</v>
      </c>
    </row>
    <row r="112" spans="1:10" s="1" customFormat="1" ht="129" customHeight="1">
      <c r="A112" s="30">
        <v>4</v>
      </c>
      <c r="B112" s="31" t="s">
        <v>431</v>
      </c>
      <c r="C112" s="33" t="s">
        <v>432</v>
      </c>
      <c r="D112" s="32" t="s">
        <v>134</v>
      </c>
      <c r="E112" s="31" t="s">
        <v>433</v>
      </c>
      <c r="F112" s="31" t="s">
        <v>84</v>
      </c>
      <c r="G112" s="29">
        <v>350000</v>
      </c>
      <c r="H112" s="32" t="s">
        <v>434</v>
      </c>
      <c r="I112" s="32" t="s">
        <v>416</v>
      </c>
      <c r="J112" s="32" t="s">
        <v>21</v>
      </c>
    </row>
    <row r="113" spans="1:10" s="1" customFormat="1" ht="129" customHeight="1">
      <c r="A113" s="30">
        <v>5</v>
      </c>
      <c r="B113" s="31" t="s">
        <v>435</v>
      </c>
      <c r="C113" s="33" t="s">
        <v>436</v>
      </c>
      <c r="D113" s="32" t="s">
        <v>134</v>
      </c>
      <c r="E113" s="31" t="s">
        <v>437</v>
      </c>
      <c r="F113" s="31" t="s">
        <v>270</v>
      </c>
      <c r="G113" s="29">
        <v>7000000</v>
      </c>
      <c r="H113" s="32" t="s">
        <v>438</v>
      </c>
      <c r="I113" s="32" t="s">
        <v>416</v>
      </c>
      <c r="J113" s="32" t="s">
        <v>21</v>
      </c>
    </row>
    <row r="114" spans="1:10" s="1" customFormat="1" ht="129" customHeight="1">
      <c r="A114" s="30">
        <v>6</v>
      </c>
      <c r="B114" s="31" t="s">
        <v>439</v>
      </c>
      <c r="C114" s="33" t="s">
        <v>440</v>
      </c>
      <c r="D114" s="32" t="s">
        <v>404</v>
      </c>
      <c r="E114" s="31" t="s">
        <v>441</v>
      </c>
      <c r="F114" s="31" t="s">
        <v>34</v>
      </c>
      <c r="G114" s="29">
        <v>246035</v>
      </c>
      <c r="H114" s="32" t="s">
        <v>442</v>
      </c>
      <c r="I114" s="32" t="s">
        <v>416</v>
      </c>
      <c r="J114" s="32" t="s">
        <v>21</v>
      </c>
    </row>
    <row r="115" spans="1:10" s="1" customFormat="1" ht="129" customHeight="1">
      <c r="A115" s="30">
        <v>7</v>
      </c>
      <c r="B115" s="31" t="s">
        <v>443</v>
      </c>
      <c r="C115" s="33" t="s">
        <v>444</v>
      </c>
      <c r="D115" s="32" t="s">
        <v>166</v>
      </c>
      <c r="E115" s="31" t="s">
        <v>445</v>
      </c>
      <c r="F115" s="31" t="s">
        <v>78</v>
      </c>
      <c r="G115" s="29">
        <v>109300</v>
      </c>
      <c r="H115" s="32" t="s">
        <v>446</v>
      </c>
      <c r="I115" s="32" t="s">
        <v>416</v>
      </c>
      <c r="J115" s="32" t="s">
        <v>21</v>
      </c>
    </row>
    <row r="116" spans="1:10" s="1" customFormat="1" ht="129" customHeight="1">
      <c r="A116" s="30">
        <v>8</v>
      </c>
      <c r="B116" s="31" t="s">
        <v>447</v>
      </c>
      <c r="C116" s="33" t="s">
        <v>448</v>
      </c>
      <c r="D116" s="32" t="s">
        <v>449</v>
      </c>
      <c r="E116" s="31" t="s">
        <v>450</v>
      </c>
      <c r="F116" s="31" t="s">
        <v>18</v>
      </c>
      <c r="G116" s="29">
        <v>111300</v>
      </c>
      <c r="H116" s="32" t="s">
        <v>451</v>
      </c>
      <c r="I116" s="32" t="s">
        <v>416</v>
      </c>
      <c r="J116" s="32" t="s">
        <v>21</v>
      </c>
    </row>
    <row r="117" spans="1:10" s="1" customFormat="1" ht="129" customHeight="1">
      <c r="A117" s="30">
        <v>9</v>
      </c>
      <c r="B117" s="31" t="s">
        <v>452</v>
      </c>
      <c r="C117" s="33" t="s">
        <v>453</v>
      </c>
      <c r="D117" s="32" t="s">
        <v>454</v>
      </c>
      <c r="E117" s="31" t="s">
        <v>455</v>
      </c>
      <c r="F117" s="31" t="s">
        <v>29</v>
      </c>
      <c r="G117" s="29">
        <v>205000</v>
      </c>
      <c r="H117" s="32" t="s">
        <v>456</v>
      </c>
      <c r="I117" s="32" t="s">
        <v>416</v>
      </c>
      <c r="J117" s="32" t="s">
        <v>208</v>
      </c>
    </row>
    <row r="118" spans="1:10" s="7" customFormat="1" ht="129" customHeight="1">
      <c r="A118" s="30">
        <v>10</v>
      </c>
      <c r="B118" s="31" t="s">
        <v>457</v>
      </c>
      <c r="C118" s="33" t="s">
        <v>458</v>
      </c>
      <c r="D118" s="32" t="s">
        <v>176</v>
      </c>
      <c r="E118" s="32" t="s">
        <v>459</v>
      </c>
      <c r="F118" s="31" t="s">
        <v>34</v>
      </c>
      <c r="G118" s="29">
        <v>160537</v>
      </c>
      <c r="H118" s="32" t="s">
        <v>460</v>
      </c>
      <c r="I118" s="32" t="s">
        <v>416</v>
      </c>
      <c r="J118" s="32" t="s">
        <v>21</v>
      </c>
    </row>
    <row r="119" spans="1:10" s="1" customFormat="1" ht="129" customHeight="1">
      <c r="A119" s="30">
        <v>11</v>
      </c>
      <c r="B119" s="31" t="s">
        <v>461</v>
      </c>
      <c r="C119" s="33" t="s">
        <v>462</v>
      </c>
      <c r="D119" s="32" t="s">
        <v>463</v>
      </c>
      <c r="E119" s="32" t="s">
        <v>464</v>
      </c>
      <c r="F119" s="31" t="s">
        <v>34</v>
      </c>
      <c r="G119" s="29">
        <v>150000</v>
      </c>
      <c r="H119" s="32" t="s">
        <v>465</v>
      </c>
      <c r="I119" s="32" t="s">
        <v>416</v>
      </c>
      <c r="J119" s="32" t="s">
        <v>21</v>
      </c>
    </row>
    <row r="120" spans="1:10" s="1" customFormat="1" ht="58.5" customHeight="1">
      <c r="A120" s="25"/>
      <c r="B120" s="37" t="s">
        <v>466</v>
      </c>
      <c r="C120" s="26">
        <f>COUNT(A121:A127)</f>
        <v>7</v>
      </c>
      <c r="D120" s="37"/>
      <c r="E120" s="32"/>
      <c r="F120" s="27"/>
      <c r="G120" s="29">
        <f>SUM(G121:G127)</f>
        <v>415308</v>
      </c>
      <c r="H120" s="37"/>
      <c r="I120" s="32"/>
      <c r="J120" s="32"/>
    </row>
    <row r="121" spans="1:10" s="1" customFormat="1" ht="129" customHeight="1">
      <c r="A121" s="30">
        <v>1</v>
      </c>
      <c r="B121" s="31" t="s">
        <v>467</v>
      </c>
      <c r="C121" s="33" t="s">
        <v>468</v>
      </c>
      <c r="D121" s="32" t="s">
        <v>469</v>
      </c>
      <c r="E121" s="32" t="s">
        <v>470</v>
      </c>
      <c r="F121" s="31" t="s">
        <v>34</v>
      </c>
      <c r="G121" s="29">
        <v>82000</v>
      </c>
      <c r="H121" s="32" t="s">
        <v>471</v>
      </c>
      <c r="I121" s="32" t="s">
        <v>466</v>
      </c>
      <c r="J121" s="32" t="s">
        <v>21</v>
      </c>
    </row>
    <row r="122" spans="1:10" s="1" customFormat="1" ht="129" customHeight="1">
      <c r="A122" s="30">
        <v>2</v>
      </c>
      <c r="B122" s="31" t="s">
        <v>472</v>
      </c>
      <c r="C122" s="33" t="s">
        <v>473</v>
      </c>
      <c r="D122" s="32" t="s">
        <v>469</v>
      </c>
      <c r="E122" s="32" t="s">
        <v>470</v>
      </c>
      <c r="F122" s="31" t="s">
        <v>34</v>
      </c>
      <c r="G122" s="29">
        <v>78000</v>
      </c>
      <c r="H122" s="32" t="s">
        <v>474</v>
      </c>
      <c r="I122" s="32" t="s">
        <v>466</v>
      </c>
      <c r="J122" s="32" t="s">
        <v>21</v>
      </c>
    </row>
    <row r="123" spans="1:10" s="1" customFormat="1" ht="129" customHeight="1">
      <c r="A123" s="30">
        <v>3</v>
      </c>
      <c r="B123" s="31" t="s">
        <v>475</v>
      </c>
      <c r="C123" s="33" t="s">
        <v>476</v>
      </c>
      <c r="D123" s="32" t="s">
        <v>139</v>
      </c>
      <c r="E123" s="31" t="s">
        <v>477</v>
      </c>
      <c r="F123" s="31" t="s">
        <v>34</v>
      </c>
      <c r="G123" s="29">
        <v>10000</v>
      </c>
      <c r="H123" s="32" t="s">
        <v>478</v>
      </c>
      <c r="I123" s="32" t="s">
        <v>466</v>
      </c>
      <c r="J123" s="32" t="s">
        <v>21</v>
      </c>
    </row>
    <row r="124" spans="1:10" s="1" customFormat="1" ht="129" customHeight="1">
      <c r="A124" s="30">
        <v>4</v>
      </c>
      <c r="B124" s="31" t="s">
        <v>479</v>
      </c>
      <c r="C124" s="33" t="s">
        <v>480</v>
      </c>
      <c r="D124" s="32" t="s">
        <v>449</v>
      </c>
      <c r="E124" s="31" t="s">
        <v>481</v>
      </c>
      <c r="F124" s="31" t="s">
        <v>18</v>
      </c>
      <c r="G124" s="29">
        <v>59597</v>
      </c>
      <c r="H124" s="32" t="s">
        <v>482</v>
      </c>
      <c r="I124" s="32" t="s">
        <v>466</v>
      </c>
      <c r="J124" s="32" t="s">
        <v>21</v>
      </c>
    </row>
    <row r="125" spans="1:10" s="1" customFormat="1" ht="129" customHeight="1">
      <c r="A125" s="30">
        <v>5</v>
      </c>
      <c r="B125" s="31" t="s">
        <v>483</v>
      </c>
      <c r="C125" s="33" t="s">
        <v>484</v>
      </c>
      <c r="D125" s="32" t="s">
        <v>454</v>
      </c>
      <c r="E125" s="31" t="s">
        <v>485</v>
      </c>
      <c r="F125" s="31" t="s">
        <v>18</v>
      </c>
      <c r="G125" s="29">
        <v>16000</v>
      </c>
      <c r="H125" s="32" t="s">
        <v>486</v>
      </c>
      <c r="I125" s="32" t="s">
        <v>466</v>
      </c>
      <c r="J125" s="32" t="s">
        <v>21</v>
      </c>
    </row>
    <row r="126" spans="1:10" s="1" customFormat="1" ht="129" customHeight="1">
      <c r="A126" s="30">
        <v>6</v>
      </c>
      <c r="B126" s="31" t="s">
        <v>487</v>
      </c>
      <c r="C126" s="33" t="s">
        <v>488</v>
      </c>
      <c r="D126" s="32" t="s">
        <v>176</v>
      </c>
      <c r="E126" s="35" t="s">
        <v>470</v>
      </c>
      <c r="F126" s="31" t="s">
        <v>34</v>
      </c>
      <c r="G126" s="29">
        <v>83000</v>
      </c>
      <c r="H126" s="32" t="s">
        <v>471</v>
      </c>
      <c r="I126" s="32" t="s">
        <v>466</v>
      </c>
      <c r="J126" s="32" t="s">
        <v>21</v>
      </c>
    </row>
    <row r="127" spans="1:10" s="7" customFormat="1" ht="129" customHeight="1">
      <c r="A127" s="30">
        <v>7</v>
      </c>
      <c r="B127" s="31" t="s">
        <v>489</v>
      </c>
      <c r="C127" s="33" t="s">
        <v>490</v>
      </c>
      <c r="D127" s="32" t="s">
        <v>378</v>
      </c>
      <c r="E127" s="31" t="s">
        <v>491</v>
      </c>
      <c r="F127" s="31" t="s">
        <v>34</v>
      </c>
      <c r="G127" s="29">
        <v>86711</v>
      </c>
      <c r="H127" s="32" t="s">
        <v>492</v>
      </c>
      <c r="I127" s="32" t="s">
        <v>466</v>
      </c>
      <c r="J127" s="32" t="s">
        <v>21</v>
      </c>
    </row>
    <row r="128" spans="1:10" s="1" customFormat="1" ht="58.5" customHeight="1">
      <c r="A128" s="25"/>
      <c r="B128" s="37" t="s">
        <v>493</v>
      </c>
      <c r="C128" s="26">
        <f>COUNT(A129:A139)</f>
        <v>11</v>
      </c>
      <c r="D128" s="37"/>
      <c r="E128" s="27"/>
      <c r="F128" s="27"/>
      <c r="G128" s="29">
        <f>SUM(G129:G139)</f>
        <v>1169421</v>
      </c>
      <c r="H128" s="37"/>
      <c r="I128" s="32"/>
      <c r="J128" s="32"/>
    </row>
    <row r="129" spans="1:10" s="1" customFormat="1" ht="129" customHeight="1">
      <c r="A129" s="30">
        <v>1</v>
      </c>
      <c r="B129" s="31" t="s">
        <v>494</v>
      </c>
      <c r="C129" s="33" t="s">
        <v>495</v>
      </c>
      <c r="D129" s="32" t="s">
        <v>264</v>
      </c>
      <c r="E129" s="31" t="s">
        <v>496</v>
      </c>
      <c r="F129" s="31" t="s">
        <v>34</v>
      </c>
      <c r="G129" s="29">
        <v>30000</v>
      </c>
      <c r="H129" s="32" t="s">
        <v>497</v>
      </c>
      <c r="I129" s="32" t="s">
        <v>493</v>
      </c>
      <c r="J129" s="32" t="s">
        <v>208</v>
      </c>
    </row>
    <row r="130" spans="1:10" s="1" customFormat="1" ht="129" customHeight="1">
      <c r="A130" s="30">
        <v>2</v>
      </c>
      <c r="B130" s="31" t="s">
        <v>498</v>
      </c>
      <c r="C130" s="33" t="s">
        <v>499</v>
      </c>
      <c r="D130" s="32" t="s">
        <v>211</v>
      </c>
      <c r="E130" s="31" t="s">
        <v>500</v>
      </c>
      <c r="F130" s="31" t="s">
        <v>18</v>
      </c>
      <c r="G130" s="29">
        <v>30615</v>
      </c>
      <c r="H130" s="32" t="s">
        <v>501</v>
      </c>
      <c r="I130" s="32" t="s">
        <v>493</v>
      </c>
      <c r="J130" s="32" t="s">
        <v>21</v>
      </c>
    </row>
    <row r="131" spans="1:10" s="1" customFormat="1" ht="129" customHeight="1">
      <c r="A131" s="30">
        <v>3</v>
      </c>
      <c r="B131" s="31" t="s">
        <v>502</v>
      </c>
      <c r="C131" s="33" t="s">
        <v>503</v>
      </c>
      <c r="D131" s="32" t="s">
        <v>211</v>
      </c>
      <c r="E131" s="31" t="s">
        <v>504</v>
      </c>
      <c r="F131" s="31" t="s">
        <v>18</v>
      </c>
      <c r="G131" s="29">
        <v>15000</v>
      </c>
      <c r="H131" s="32" t="s">
        <v>505</v>
      </c>
      <c r="I131" s="32" t="s">
        <v>493</v>
      </c>
      <c r="J131" s="32" t="s">
        <v>21</v>
      </c>
    </row>
    <row r="132" spans="1:10" s="1" customFormat="1" ht="129" customHeight="1">
      <c r="A132" s="30">
        <v>4</v>
      </c>
      <c r="B132" s="31" t="s">
        <v>506</v>
      </c>
      <c r="C132" s="33" t="s">
        <v>507</v>
      </c>
      <c r="D132" s="32" t="s">
        <v>134</v>
      </c>
      <c r="E132" s="31" t="s">
        <v>508</v>
      </c>
      <c r="F132" s="31" t="s">
        <v>275</v>
      </c>
      <c r="G132" s="29">
        <v>350000</v>
      </c>
      <c r="H132" s="32" t="s">
        <v>509</v>
      </c>
      <c r="I132" s="32" t="s">
        <v>493</v>
      </c>
      <c r="J132" s="32" t="s">
        <v>21</v>
      </c>
    </row>
    <row r="133" spans="1:10" s="1" customFormat="1" ht="129" customHeight="1">
      <c r="A133" s="30">
        <v>5</v>
      </c>
      <c r="B133" s="31" t="s">
        <v>510</v>
      </c>
      <c r="C133" s="33" t="s">
        <v>511</v>
      </c>
      <c r="D133" s="32" t="s">
        <v>224</v>
      </c>
      <c r="E133" s="31" t="s">
        <v>512</v>
      </c>
      <c r="F133" s="31" t="s">
        <v>34</v>
      </c>
      <c r="G133" s="29">
        <v>76500</v>
      </c>
      <c r="H133" s="32" t="s">
        <v>513</v>
      </c>
      <c r="I133" s="32" t="s">
        <v>493</v>
      </c>
      <c r="J133" s="32" t="s">
        <v>21</v>
      </c>
    </row>
    <row r="134" spans="1:10" s="1" customFormat="1" ht="129" customHeight="1">
      <c r="A134" s="30">
        <v>6</v>
      </c>
      <c r="B134" s="31" t="s">
        <v>514</v>
      </c>
      <c r="C134" s="33" t="s">
        <v>515</v>
      </c>
      <c r="D134" s="32" t="s">
        <v>148</v>
      </c>
      <c r="E134" s="31" t="s">
        <v>516</v>
      </c>
      <c r="F134" s="31" t="s">
        <v>34</v>
      </c>
      <c r="G134" s="29">
        <v>86000</v>
      </c>
      <c r="H134" s="32" t="s">
        <v>517</v>
      </c>
      <c r="I134" s="32" t="s">
        <v>493</v>
      </c>
      <c r="J134" s="32" t="s">
        <v>21</v>
      </c>
    </row>
    <row r="135" spans="1:10" s="1" customFormat="1" ht="129" customHeight="1">
      <c r="A135" s="30">
        <v>7</v>
      </c>
      <c r="B135" s="31" t="s">
        <v>518</v>
      </c>
      <c r="C135" s="33" t="s">
        <v>519</v>
      </c>
      <c r="D135" s="32" t="s">
        <v>148</v>
      </c>
      <c r="E135" s="31" t="s">
        <v>520</v>
      </c>
      <c r="F135" s="31" t="s">
        <v>521</v>
      </c>
      <c r="G135" s="29">
        <v>142414</v>
      </c>
      <c r="H135" s="32" t="s">
        <v>522</v>
      </c>
      <c r="I135" s="32" t="s">
        <v>493</v>
      </c>
      <c r="J135" s="32" t="s">
        <v>208</v>
      </c>
    </row>
    <row r="136" spans="1:10" s="1" customFormat="1" ht="129" customHeight="1">
      <c r="A136" s="30">
        <v>8</v>
      </c>
      <c r="B136" s="31" t="s">
        <v>523</v>
      </c>
      <c r="C136" s="33" t="s">
        <v>524</v>
      </c>
      <c r="D136" s="32" t="s">
        <v>525</v>
      </c>
      <c r="E136" s="31" t="s">
        <v>526</v>
      </c>
      <c r="F136" s="31" t="s">
        <v>34</v>
      </c>
      <c r="G136" s="29">
        <v>28396</v>
      </c>
      <c r="H136" s="32" t="s">
        <v>527</v>
      </c>
      <c r="I136" s="32" t="s">
        <v>493</v>
      </c>
      <c r="J136" s="32" t="s">
        <v>208</v>
      </c>
    </row>
    <row r="137" spans="1:10" s="1" customFormat="1" ht="129" customHeight="1">
      <c r="A137" s="30">
        <v>9</v>
      </c>
      <c r="B137" s="31" t="s">
        <v>528</v>
      </c>
      <c r="C137" s="33" t="s">
        <v>529</v>
      </c>
      <c r="D137" s="32" t="s">
        <v>530</v>
      </c>
      <c r="E137" s="31" t="s">
        <v>531</v>
      </c>
      <c r="F137" s="31" t="s">
        <v>29</v>
      </c>
      <c r="G137" s="29">
        <v>46190</v>
      </c>
      <c r="H137" s="32" t="s">
        <v>532</v>
      </c>
      <c r="I137" s="32" t="s">
        <v>493</v>
      </c>
      <c r="J137" s="32" t="s">
        <v>208</v>
      </c>
    </row>
    <row r="138" spans="1:10" s="7" customFormat="1" ht="129" customHeight="1">
      <c r="A138" s="30">
        <v>10</v>
      </c>
      <c r="B138" s="31" t="s">
        <v>533</v>
      </c>
      <c r="C138" s="33" t="s">
        <v>534</v>
      </c>
      <c r="D138" s="32" t="s">
        <v>454</v>
      </c>
      <c r="E138" s="31" t="s">
        <v>535</v>
      </c>
      <c r="F138" s="31" t="s">
        <v>29</v>
      </c>
      <c r="G138" s="29">
        <v>300000</v>
      </c>
      <c r="H138" s="32" t="s">
        <v>536</v>
      </c>
      <c r="I138" s="32" t="s">
        <v>493</v>
      </c>
      <c r="J138" s="32" t="s">
        <v>21</v>
      </c>
    </row>
    <row r="139" spans="1:10" s="1" customFormat="1" ht="129" customHeight="1">
      <c r="A139" s="30">
        <v>11</v>
      </c>
      <c r="B139" s="31" t="s">
        <v>537</v>
      </c>
      <c r="C139" s="33" t="s">
        <v>538</v>
      </c>
      <c r="D139" s="32" t="s">
        <v>539</v>
      </c>
      <c r="E139" s="31" t="s">
        <v>540</v>
      </c>
      <c r="F139" s="31" t="s">
        <v>34</v>
      </c>
      <c r="G139" s="29">
        <v>64306</v>
      </c>
      <c r="H139" s="32" t="s">
        <v>541</v>
      </c>
      <c r="I139" s="32" t="s">
        <v>493</v>
      </c>
      <c r="J139" s="32" t="s">
        <v>21</v>
      </c>
    </row>
    <row r="140" spans="1:10" s="1" customFormat="1" ht="58.5" customHeight="1">
      <c r="A140" s="25"/>
      <c r="B140" s="37" t="s">
        <v>542</v>
      </c>
      <c r="C140" s="26">
        <f>COUNT(A141:A154)</f>
        <v>14</v>
      </c>
      <c r="D140" s="37"/>
      <c r="E140" s="27"/>
      <c r="F140" s="27"/>
      <c r="G140" s="29">
        <f>SUM(G141:G154)</f>
        <v>1925190.8</v>
      </c>
      <c r="H140" s="37"/>
      <c r="I140" s="32"/>
      <c r="J140" s="32"/>
    </row>
    <row r="141" spans="1:10" s="1" customFormat="1" ht="129" customHeight="1">
      <c r="A141" s="30">
        <v>1</v>
      </c>
      <c r="B141" s="31" t="s">
        <v>543</v>
      </c>
      <c r="C141" s="31" t="s">
        <v>544</v>
      </c>
      <c r="D141" s="32" t="s">
        <v>419</v>
      </c>
      <c r="E141" s="31" t="s">
        <v>545</v>
      </c>
      <c r="F141" s="31" t="s">
        <v>78</v>
      </c>
      <c r="G141" s="29">
        <v>57948</v>
      </c>
      <c r="H141" s="32" t="s">
        <v>546</v>
      </c>
      <c r="I141" s="32" t="s">
        <v>542</v>
      </c>
      <c r="J141" s="32" t="s">
        <v>21</v>
      </c>
    </row>
    <row r="142" spans="1:10" s="1" customFormat="1" ht="129" customHeight="1">
      <c r="A142" s="30">
        <v>2</v>
      </c>
      <c r="B142" s="31" t="s">
        <v>547</v>
      </c>
      <c r="C142" s="31" t="s">
        <v>548</v>
      </c>
      <c r="D142" s="32" t="s">
        <v>191</v>
      </c>
      <c r="E142" s="31" t="s">
        <v>549</v>
      </c>
      <c r="F142" s="31" t="s">
        <v>34</v>
      </c>
      <c r="G142" s="29">
        <v>75000</v>
      </c>
      <c r="H142" s="32" t="s">
        <v>550</v>
      </c>
      <c r="I142" s="32" t="s">
        <v>542</v>
      </c>
      <c r="J142" s="32" t="s">
        <v>21</v>
      </c>
    </row>
    <row r="143" spans="1:10" s="1" customFormat="1" ht="129" customHeight="1">
      <c r="A143" s="30">
        <v>3</v>
      </c>
      <c r="B143" s="31" t="s">
        <v>551</v>
      </c>
      <c r="C143" s="31" t="s">
        <v>552</v>
      </c>
      <c r="D143" s="32" t="s">
        <v>148</v>
      </c>
      <c r="E143" s="31" t="s">
        <v>553</v>
      </c>
      <c r="F143" s="31" t="s">
        <v>34</v>
      </c>
      <c r="G143" s="29">
        <v>179600</v>
      </c>
      <c r="H143" s="32" t="s">
        <v>554</v>
      </c>
      <c r="I143" s="32" t="s">
        <v>542</v>
      </c>
      <c r="J143" s="32" t="s">
        <v>21</v>
      </c>
    </row>
    <row r="144" spans="1:10" s="1" customFormat="1" ht="129" customHeight="1">
      <c r="A144" s="30">
        <v>4</v>
      </c>
      <c r="B144" s="31" t="s">
        <v>555</v>
      </c>
      <c r="C144" s="31" t="s">
        <v>556</v>
      </c>
      <c r="D144" s="32" t="s">
        <v>166</v>
      </c>
      <c r="E144" s="31" t="s">
        <v>557</v>
      </c>
      <c r="F144" s="31" t="s">
        <v>34</v>
      </c>
      <c r="G144" s="29">
        <v>150000</v>
      </c>
      <c r="H144" s="32" t="s">
        <v>558</v>
      </c>
      <c r="I144" s="32" t="s">
        <v>542</v>
      </c>
      <c r="J144" s="32" t="s">
        <v>21</v>
      </c>
    </row>
    <row r="145" spans="1:10" s="1" customFormat="1" ht="129" customHeight="1">
      <c r="A145" s="30">
        <v>5</v>
      </c>
      <c r="B145" s="31" t="s">
        <v>559</v>
      </c>
      <c r="C145" s="30" t="s">
        <v>560</v>
      </c>
      <c r="D145" s="30" t="s">
        <v>166</v>
      </c>
      <c r="E145" s="31" t="s">
        <v>561</v>
      </c>
      <c r="F145" s="31" t="s">
        <v>34</v>
      </c>
      <c r="G145" s="29">
        <v>65000</v>
      </c>
      <c r="H145" s="30" t="s">
        <v>562</v>
      </c>
      <c r="I145" s="30" t="s">
        <v>542</v>
      </c>
      <c r="J145" s="30" t="s">
        <v>21</v>
      </c>
    </row>
    <row r="146" spans="1:10" s="1" customFormat="1" ht="129" customHeight="1">
      <c r="A146" s="30">
        <v>6</v>
      </c>
      <c r="B146" s="31" t="s">
        <v>563</v>
      </c>
      <c r="C146" s="30" t="s">
        <v>564</v>
      </c>
      <c r="D146" s="30" t="s">
        <v>449</v>
      </c>
      <c r="E146" s="31" t="s">
        <v>565</v>
      </c>
      <c r="F146" s="31" t="s">
        <v>18</v>
      </c>
      <c r="G146" s="29">
        <v>70000</v>
      </c>
      <c r="H146" s="30" t="s">
        <v>566</v>
      </c>
      <c r="I146" s="30" t="s">
        <v>542</v>
      </c>
      <c r="J146" s="30" t="s">
        <v>21</v>
      </c>
    </row>
    <row r="147" spans="1:10" s="1" customFormat="1" ht="129" customHeight="1">
      <c r="A147" s="30">
        <v>7</v>
      </c>
      <c r="B147" s="31" t="s">
        <v>567</v>
      </c>
      <c r="C147" s="30" t="s">
        <v>568</v>
      </c>
      <c r="D147" s="30" t="s">
        <v>171</v>
      </c>
      <c r="E147" s="31" t="s">
        <v>569</v>
      </c>
      <c r="F147" s="31" t="s">
        <v>78</v>
      </c>
      <c r="G147" s="29">
        <v>50687</v>
      </c>
      <c r="H147" s="30" t="s">
        <v>570</v>
      </c>
      <c r="I147" s="30" t="s">
        <v>542</v>
      </c>
      <c r="J147" s="30" t="s">
        <v>21</v>
      </c>
    </row>
    <row r="148" spans="1:10" s="1" customFormat="1" ht="129" customHeight="1">
      <c r="A148" s="30">
        <v>8</v>
      </c>
      <c r="B148" s="31" t="s">
        <v>571</v>
      </c>
      <c r="C148" s="31" t="s">
        <v>572</v>
      </c>
      <c r="D148" s="32" t="s">
        <v>454</v>
      </c>
      <c r="E148" s="31" t="s">
        <v>573</v>
      </c>
      <c r="F148" s="31" t="s">
        <v>18</v>
      </c>
      <c r="G148" s="29">
        <v>253782</v>
      </c>
      <c r="H148" s="32" t="s">
        <v>574</v>
      </c>
      <c r="I148" s="32" t="s">
        <v>542</v>
      </c>
      <c r="J148" s="32" t="s">
        <v>21</v>
      </c>
    </row>
    <row r="149" spans="1:10" s="9" customFormat="1" ht="129" customHeight="1">
      <c r="A149" s="30">
        <v>9</v>
      </c>
      <c r="B149" s="31" t="s">
        <v>575</v>
      </c>
      <c r="C149" s="31" t="s">
        <v>576</v>
      </c>
      <c r="D149" s="32" t="s">
        <v>239</v>
      </c>
      <c r="E149" s="31" t="s">
        <v>577</v>
      </c>
      <c r="F149" s="31" t="s">
        <v>578</v>
      </c>
      <c r="G149" s="29">
        <v>52375.8</v>
      </c>
      <c r="H149" s="31" t="s">
        <v>579</v>
      </c>
      <c r="I149" s="43" t="s">
        <v>542</v>
      </c>
      <c r="J149" s="32" t="s">
        <v>21</v>
      </c>
    </row>
    <row r="150" spans="1:10" s="9" customFormat="1" ht="129" customHeight="1">
      <c r="A150" s="30">
        <v>10</v>
      </c>
      <c r="B150" s="31" t="s">
        <v>580</v>
      </c>
      <c r="C150" s="31" t="s">
        <v>581</v>
      </c>
      <c r="D150" s="32" t="s">
        <v>148</v>
      </c>
      <c r="E150" s="31" t="s">
        <v>582</v>
      </c>
      <c r="F150" s="31" t="s">
        <v>578</v>
      </c>
      <c r="G150" s="29">
        <v>160000</v>
      </c>
      <c r="H150" s="31" t="s">
        <v>583</v>
      </c>
      <c r="I150" s="43" t="s">
        <v>542</v>
      </c>
      <c r="J150" s="32" t="s">
        <v>21</v>
      </c>
    </row>
    <row r="151" spans="1:10" s="9" customFormat="1" ht="129" customHeight="1">
      <c r="A151" s="30">
        <v>11</v>
      </c>
      <c r="B151" s="31" t="s">
        <v>584</v>
      </c>
      <c r="C151" s="31" t="s">
        <v>585</v>
      </c>
      <c r="D151" s="32" t="s">
        <v>148</v>
      </c>
      <c r="E151" s="31" t="s">
        <v>586</v>
      </c>
      <c r="F151" s="31" t="s">
        <v>578</v>
      </c>
      <c r="G151" s="29">
        <v>163000</v>
      </c>
      <c r="H151" s="31" t="s">
        <v>583</v>
      </c>
      <c r="I151" s="43" t="s">
        <v>542</v>
      </c>
      <c r="J151" s="32" t="s">
        <v>21</v>
      </c>
    </row>
    <row r="152" spans="1:10" s="9" customFormat="1" ht="129" customHeight="1">
      <c r="A152" s="30">
        <v>12</v>
      </c>
      <c r="B152" s="31" t="s">
        <v>587</v>
      </c>
      <c r="C152" s="31" t="s">
        <v>588</v>
      </c>
      <c r="D152" s="32" t="s">
        <v>76</v>
      </c>
      <c r="E152" s="31" t="s">
        <v>589</v>
      </c>
      <c r="F152" s="31" t="s">
        <v>578</v>
      </c>
      <c r="G152" s="29">
        <v>443900</v>
      </c>
      <c r="H152" s="31" t="s">
        <v>590</v>
      </c>
      <c r="I152" s="43" t="s">
        <v>542</v>
      </c>
      <c r="J152" s="32" t="s">
        <v>21</v>
      </c>
    </row>
    <row r="153" spans="1:10" s="11" customFormat="1" ht="157.5" customHeight="1">
      <c r="A153" s="30">
        <v>13</v>
      </c>
      <c r="B153" s="31" t="s">
        <v>591</v>
      </c>
      <c r="C153" s="31" t="s">
        <v>592</v>
      </c>
      <c r="D153" s="32" t="s">
        <v>148</v>
      </c>
      <c r="E153" s="31" t="s">
        <v>593</v>
      </c>
      <c r="F153" s="31" t="s">
        <v>594</v>
      </c>
      <c r="G153" s="29">
        <v>38698</v>
      </c>
      <c r="H153" s="32" t="s">
        <v>595</v>
      </c>
      <c r="I153" s="32" t="s">
        <v>542</v>
      </c>
      <c r="J153" s="32" t="s">
        <v>232</v>
      </c>
    </row>
    <row r="154" spans="1:10" s="1" customFormat="1" ht="139.5" customHeight="1">
      <c r="A154" s="30">
        <v>14</v>
      </c>
      <c r="B154" s="31" t="s">
        <v>596</v>
      </c>
      <c r="C154" s="30" t="s">
        <v>597</v>
      </c>
      <c r="D154" s="30" t="s">
        <v>454</v>
      </c>
      <c r="E154" s="31" t="s">
        <v>598</v>
      </c>
      <c r="F154" s="31" t="s">
        <v>34</v>
      </c>
      <c r="G154" s="29">
        <v>165200</v>
      </c>
      <c r="H154" s="30" t="s">
        <v>599</v>
      </c>
      <c r="I154" s="30" t="s">
        <v>542</v>
      </c>
      <c r="J154" s="30" t="s">
        <v>21</v>
      </c>
    </row>
    <row r="155" spans="1:10" s="1" customFormat="1" ht="72.75" customHeight="1">
      <c r="A155" s="30"/>
      <c r="B155" s="37" t="s">
        <v>600</v>
      </c>
      <c r="C155" s="26">
        <f>COUNT(A156:A176)</f>
        <v>21</v>
      </c>
      <c r="D155" s="37"/>
      <c r="E155" s="27"/>
      <c r="F155" s="27"/>
      <c r="G155" s="29">
        <f>SUM(G156:G176)</f>
        <v>2016755.04</v>
      </c>
      <c r="H155" s="37"/>
      <c r="I155" s="32"/>
      <c r="J155" s="32"/>
    </row>
    <row r="156" spans="1:10" s="1" customFormat="1" ht="129" customHeight="1">
      <c r="A156" s="30">
        <v>1</v>
      </c>
      <c r="B156" s="31" t="s">
        <v>601</v>
      </c>
      <c r="C156" s="31" t="s">
        <v>602</v>
      </c>
      <c r="D156" s="32" t="s">
        <v>419</v>
      </c>
      <c r="E156" s="31" t="s">
        <v>603</v>
      </c>
      <c r="F156" s="31" t="s">
        <v>34</v>
      </c>
      <c r="G156" s="29">
        <v>18235.5</v>
      </c>
      <c r="H156" s="32" t="s">
        <v>604</v>
      </c>
      <c r="I156" s="32" t="s">
        <v>600</v>
      </c>
      <c r="J156" s="32" t="s">
        <v>21</v>
      </c>
    </row>
    <row r="157" spans="1:10" s="1" customFormat="1" ht="129" customHeight="1">
      <c r="A157" s="30">
        <v>2</v>
      </c>
      <c r="B157" s="31" t="s">
        <v>605</v>
      </c>
      <c r="C157" s="31" t="s">
        <v>606</v>
      </c>
      <c r="D157" s="32" t="s">
        <v>607</v>
      </c>
      <c r="E157" s="31" t="s">
        <v>608</v>
      </c>
      <c r="F157" s="31" t="s">
        <v>18</v>
      </c>
      <c r="G157" s="29">
        <v>25000</v>
      </c>
      <c r="H157" s="32" t="s">
        <v>609</v>
      </c>
      <c r="I157" s="32" t="s">
        <v>600</v>
      </c>
      <c r="J157" s="32" t="s">
        <v>208</v>
      </c>
    </row>
    <row r="158" spans="1:10" s="1" customFormat="1" ht="129" customHeight="1">
      <c r="A158" s="30">
        <v>3</v>
      </c>
      <c r="B158" s="31" t="s">
        <v>610</v>
      </c>
      <c r="C158" s="31" t="s">
        <v>611</v>
      </c>
      <c r="D158" s="32" t="s">
        <v>612</v>
      </c>
      <c r="E158" s="31" t="s">
        <v>613</v>
      </c>
      <c r="F158" s="31" t="s">
        <v>34</v>
      </c>
      <c r="G158" s="29">
        <v>82034</v>
      </c>
      <c r="H158" s="32" t="s">
        <v>614</v>
      </c>
      <c r="I158" s="32" t="s">
        <v>600</v>
      </c>
      <c r="J158" s="32" t="s">
        <v>208</v>
      </c>
    </row>
    <row r="159" spans="1:10" s="1" customFormat="1" ht="129" customHeight="1">
      <c r="A159" s="30">
        <v>4</v>
      </c>
      <c r="B159" s="31" t="s">
        <v>615</v>
      </c>
      <c r="C159" s="31" t="s">
        <v>616</v>
      </c>
      <c r="D159" s="32" t="s">
        <v>617</v>
      </c>
      <c r="E159" s="31" t="s">
        <v>618</v>
      </c>
      <c r="F159" s="31" t="s">
        <v>34</v>
      </c>
      <c r="G159" s="29">
        <v>50000</v>
      </c>
      <c r="H159" s="32" t="s">
        <v>619</v>
      </c>
      <c r="I159" s="32" t="s">
        <v>600</v>
      </c>
      <c r="J159" s="32" t="s">
        <v>208</v>
      </c>
    </row>
    <row r="160" spans="1:10" s="1" customFormat="1" ht="129" customHeight="1">
      <c r="A160" s="30">
        <v>5</v>
      </c>
      <c r="B160" s="31" t="s">
        <v>620</v>
      </c>
      <c r="C160" s="31" t="s">
        <v>621</v>
      </c>
      <c r="D160" s="32" t="s">
        <v>211</v>
      </c>
      <c r="E160" s="31" t="s">
        <v>622</v>
      </c>
      <c r="F160" s="31" t="s">
        <v>18</v>
      </c>
      <c r="G160" s="29">
        <v>23600</v>
      </c>
      <c r="H160" s="32" t="s">
        <v>623</v>
      </c>
      <c r="I160" s="32" t="s">
        <v>600</v>
      </c>
      <c r="J160" s="32" t="s">
        <v>21</v>
      </c>
    </row>
    <row r="161" spans="1:10" s="1" customFormat="1" ht="129" customHeight="1">
      <c r="A161" s="30">
        <v>6</v>
      </c>
      <c r="B161" s="31" t="s">
        <v>624</v>
      </c>
      <c r="C161" s="31" t="s">
        <v>625</v>
      </c>
      <c r="D161" s="32" t="s">
        <v>124</v>
      </c>
      <c r="E161" s="31" t="s">
        <v>626</v>
      </c>
      <c r="F161" s="31" t="s">
        <v>18</v>
      </c>
      <c r="G161" s="29">
        <v>46000</v>
      </c>
      <c r="H161" s="32" t="s">
        <v>627</v>
      </c>
      <c r="I161" s="32" t="s">
        <v>600</v>
      </c>
      <c r="J161" s="32" t="s">
        <v>21</v>
      </c>
    </row>
    <row r="162" spans="1:10" s="1" customFormat="1" ht="129" customHeight="1">
      <c r="A162" s="30">
        <v>7</v>
      </c>
      <c r="B162" s="31" t="s">
        <v>628</v>
      </c>
      <c r="C162" s="31" t="s">
        <v>629</v>
      </c>
      <c r="D162" s="32" t="s">
        <v>129</v>
      </c>
      <c r="E162" s="35" t="s">
        <v>630</v>
      </c>
      <c r="F162" s="31" t="s">
        <v>18</v>
      </c>
      <c r="G162" s="29">
        <v>35000</v>
      </c>
      <c r="H162" s="32" t="s">
        <v>631</v>
      </c>
      <c r="I162" s="32" t="s">
        <v>600</v>
      </c>
      <c r="J162" s="32" t="s">
        <v>208</v>
      </c>
    </row>
    <row r="163" spans="1:10" s="1" customFormat="1" ht="129" customHeight="1">
      <c r="A163" s="30">
        <v>8</v>
      </c>
      <c r="B163" s="31" t="s">
        <v>632</v>
      </c>
      <c r="C163" s="31" t="s">
        <v>633</v>
      </c>
      <c r="D163" s="32" t="s">
        <v>57</v>
      </c>
      <c r="E163" s="31" t="s">
        <v>634</v>
      </c>
      <c r="F163" s="31" t="s">
        <v>18</v>
      </c>
      <c r="G163" s="29">
        <v>30328</v>
      </c>
      <c r="H163" s="32" t="s">
        <v>635</v>
      </c>
      <c r="I163" s="32" t="s">
        <v>600</v>
      </c>
      <c r="J163" s="32" t="s">
        <v>21</v>
      </c>
    </row>
    <row r="164" spans="1:10" s="1" customFormat="1" ht="166.5" customHeight="1">
      <c r="A164" s="30">
        <v>9</v>
      </c>
      <c r="B164" s="31" t="s">
        <v>636</v>
      </c>
      <c r="C164" s="31" t="s">
        <v>637</v>
      </c>
      <c r="D164" s="32" t="s">
        <v>57</v>
      </c>
      <c r="E164" s="31" t="s">
        <v>638</v>
      </c>
      <c r="F164" s="31" t="s">
        <v>18</v>
      </c>
      <c r="G164" s="29">
        <v>33063.85</v>
      </c>
      <c r="H164" s="32" t="s">
        <v>639</v>
      </c>
      <c r="I164" s="32" t="s">
        <v>600</v>
      </c>
      <c r="J164" s="32" t="s">
        <v>21</v>
      </c>
    </row>
    <row r="165" spans="1:10" s="12" customFormat="1" ht="159.75" customHeight="1">
      <c r="A165" s="30">
        <v>10</v>
      </c>
      <c r="B165" s="31" t="s">
        <v>640</v>
      </c>
      <c r="C165" s="31" t="s">
        <v>641</v>
      </c>
      <c r="D165" s="32" t="s">
        <v>148</v>
      </c>
      <c r="E165" s="31" t="s">
        <v>642</v>
      </c>
      <c r="F165" s="31" t="s">
        <v>643</v>
      </c>
      <c r="G165" s="29">
        <v>59920</v>
      </c>
      <c r="H165" s="32" t="s">
        <v>604</v>
      </c>
      <c r="I165" s="32" t="s">
        <v>600</v>
      </c>
      <c r="J165" s="32" t="s">
        <v>232</v>
      </c>
    </row>
    <row r="166" spans="1:10" s="1" customFormat="1" ht="129" customHeight="1">
      <c r="A166" s="30">
        <v>11</v>
      </c>
      <c r="B166" s="31" t="s">
        <v>644</v>
      </c>
      <c r="C166" s="31" t="s">
        <v>645</v>
      </c>
      <c r="D166" s="32" t="s">
        <v>148</v>
      </c>
      <c r="E166" s="31" t="s">
        <v>646</v>
      </c>
      <c r="F166" s="31" t="s">
        <v>643</v>
      </c>
      <c r="G166" s="29">
        <v>47799</v>
      </c>
      <c r="H166" s="32" t="s">
        <v>604</v>
      </c>
      <c r="I166" s="32" t="s">
        <v>600</v>
      </c>
      <c r="J166" s="32" t="s">
        <v>232</v>
      </c>
    </row>
    <row r="167" spans="1:10" s="1" customFormat="1" ht="129" customHeight="1">
      <c r="A167" s="30">
        <v>12</v>
      </c>
      <c r="B167" s="31" t="s">
        <v>647</v>
      </c>
      <c r="C167" s="31" t="s">
        <v>648</v>
      </c>
      <c r="D167" s="32" t="s">
        <v>148</v>
      </c>
      <c r="E167" s="31" t="s">
        <v>649</v>
      </c>
      <c r="F167" s="31" t="s">
        <v>18</v>
      </c>
      <c r="G167" s="29">
        <v>37062.44</v>
      </c>
      <c r="H167" s="32" t="s">
        <v>604</v>
      </c>
      <c r="I167" s="32" t="s">
        <v>600</v>
      </c>
      <c r="J167" s="32" t="s">
        <v>21</v>
      </c>
    </row>
    <row r="168" spans="1:10" s="1" customFormat="1" ht="129" customHeight="1">
      <c r="A168" s="30">
        <v>13</v>
      </c>
      <c r="B168" s="31" t="s">
        <v>650</v>
      </c>
      <c r="C168" s="31" t="s">
        <v>651</v>
      </c>
      <c r="D168" s="32" t="s">
        <v>148</v>
      </c>
      <c r="E168" s="31" t="s">
        <v>652</v>
      </c>
      <c r="F168" s="31" t="s">
        <v>18</v>
      </c>
      <c r="G168" s="29">
        <v>39432.31</v>
      </c>
      <c r="H168" s="32" t="s">
        <v>604</v>
      </c>
      <c r="I168" s="32" t="s">
        <v>600</v>
      </c>
      <c r="J168" s="32" t="s">
        <v>21</v>
      </c>
    </row>
    <row r="169" spans="1:10" s="1" customFormat="1" ht="129" customHeight="1">
      <c r="A169" s="30">
        <v>14</v>
      </c>
      <c r="B169" s="31" t="s">
        <v>653</v>
      </c>
      <c r="C169" s="31" t="s">
        <v>654</v>
      </c>
      <c r="D169" s="32" t="s">
        <v>148</v>
      </c>
      <c r="E169" s="31" t="s">
        <v>655</v>
      </c>
      <c r="F169" s="31" t="s">
        <v>34</v>
      </c>
      <c r="G169" s="29">
        <v>147863.01</v>
      </c>
      <c r="H169" s="32" t="s">
        <v>656</v>
      </c>
      <c r="I169" s="32" t="s">
        <v>600</v>
      </c>
      <c r="J169" s="32" t="s">
        <v>21</v>
      </c>
    </row>
    <row r="170" spans="1:10" s="1" customFormat="1" ht="129" customHeight="1">
      <c r="A170" s="30">
        <v>15</v>
      </c>
      <c r="B170" s="31" t="s">
        <v>657</v>
      </c>
      <c r="C170" s="31" t="s">
        <v>658</v>
      </c>
      <c r="D170" s="32" t="s">
        <v>148</v>
      </c>
      <c r="E170" s="31" t="s">
        <v>659</v>
      </c>
      <c r="F170" s="31" t="s">
        <v>18</v>
      </c>
      <c r="G170" s="29">
        <v>18433.02</v>
      </c>
      <c r="H170" s="32" t="s">
        <v>604</v>
      </c>
      <c r="I170" s="32" t="s">
        <v>600</v>
      </c>
      <c r="J170" s="32" t="s">
        <v>21</v>
      </c>
    </row>
    <row r="171" spans="1:10" s="1" customFormat="1" ht="129" customHeight="1">
      <c r="A171" s="30">
        <v>16</v>
      </c>
      <c r="B171" s="31" t="s">
        <v>660</v>
      </c>
      <c r="C171" s="31" t="s">
        <v>661</v>
      </c>
      <c r="D171" s="32" t="s">
        <v>148</v>
      </c>
      <c r="E171" s="31" t="s">
        <v>662</v>
      </c>
      <c r="F171" s="31" t="s">
        <v>18</v>
      </c>
      <c r="G171" s="29">
        <v>11000</v>
      </c>
      <c r="H171" s="32" t="s">
        <v>604</v>
      </c>
      <c r="I171" s="32" t="s">
        <v>600</v>
      </c>
      <c r="J171" s="32" t="s">
        <v>21</v>
      </c>
    </row>
    <row r="172" spans="1:10" s="1" customFormat="1" ht="129" customHeight="1">
      <c r="A172" s="30">
        <v>17</v>
      </c>
      <c r="B172" s="31" t="s">
        <v>663</v>
      </c>
      <c r="C172" s="31" t="s">
        <v>664</v>
      </c>
      <c r="D172" s="32" t="s">
        <v>148</v>
      </c>
      <c r="E172" s="31" t="s">
        <v>665</v>
      </c>
      <c r="F172" s="31" t="s">
        <v>34</v>
      </c>
      <c r="G172" s="29">
        <v>59200.34</v>
      </c>
      <c r="H172" s="32" t="s">
        <v>604</v>
      </c>
      <c r="I172" s="32" t="s">
        <v>600</v>
      </c>
      <c r="J172" s="32" t="s">
        <v>21</v>
      </c>
    </row>
    <row r="173" spans="1:10" s="1" customFormat="1" ht="129" customHeight="1">
      <c r="A173" s="30">
        <v>18</v>
      </c>
      <c r="B173" s="31" t="s">
        <v>666</v>
      </c>
      <c r="C173" s="31" t="s">
        <v>667</v>
      </c>
      <c r="D173" s="32" t="s">
        <v>148</v>
      </c>
      <c r="E173" s="31" t="s">
        <v>668</v>
      </c>
      <c r="F173" s="31" t="s">
        <v>29</v>
      </c>
      <c r="G173" s="29">
        <v>1109357.57</v>
      </c>
      <c r="H173" s="32" t="s">
        <v>669</v>
      </c>
      <c r="I173" s="32" t="s">
        <v>600</v>
      </c>
      <c r="J173" s="32" t="s">
        <v>21</v>
      </c>
    </row>
    <row r="174" spans="1:10" s="7" customFormat="1" ht="129" customHeight="1">
      <c r="A174" s="30">
        <v>19</v>
      </c>
      <c r="B174" s="31" t="s">
        <v>670</v>
      </c>
      <c r="C174" s="31" t="s">
        <v>671</v>
      </c>
      <c r="D174" s="32" t="s">
        <v>148</v>
      </c>
      <c r="E174" s="31" t="s">
        <v>672</v>
      </c>
      <c r="F174" s="31" t="s">
        <v>18</v>
      </c>
      <c r="G174" s="29">
        <v>32825</v>
      </c>
      <c r="H174" s="32" t="s">
        <v>673</v>
      </c>
      <c r="I174" s="32" t="s">
        <v>600</v>
      </c>
      <c r="J174" s="32" t="s">
        <v>208</v>
      </c>
    </row>
    <row r="175" spans="1:10" s="1" customFormat="1" ht="129" customHeight="1">
      <c r="A175" s="30">
        <v>20</v>
      </c>
      <c r="B175" s="31" t="s">
        <v>674</v>
      </c>
      <c r="C175" s="31" t="s">
        <v>675</v>
      </c>
      <c r="D175" s="32" t="s">
        <v>676</v>
      </c>
      <c r="E175" s="31" t="s">
        <v>677</v>
      </c>
      <c r="F175" s="31" t="s">
        <v>18</v>
      </c>
      <c r="G175" s="29">
        <v>14000</v>
      </c>
      <c r="H175" s="32" t="s">
        <v>678</v>
      </c>
      <c r="I175" s="32" t="s">
        <v>600</v>
      </c>
      <c r="J175" s="32" t="s">
        <v>21</v>
      </c>
    </row>
    <row r="176" spans="1:10" s="1" customFormat="1" ht="117.75" customHeight="1">
      <c r="A176" s="30">
        <v>21</v>
      </c>
      <c r="B176" s="31" t="s">
        <v>679</v>
      </c>
      <c r="C176" s="31" t="s">
        <v>680</v>
      </c>
      <c r="D176" s="32" t="s">
        <v>368</v>
      </c>
      <c r="E176" s="31" t="s">
        <v>681</v>
      </c>
      <c r="F176" s="31" t="s">
        <v>385</v>
      </c>
      <c r="G176" s="29">
        <v>96601</v>
      </c>
      <c r="H176" s="32" t="s">
        <v>682</v>
      </c>
      <c r="I176" s="32" t="s">
        <v>600</v>
      </c>
      <c r="J176" s="32" t="s">
        <v>208</v>
      </c>
    </row>
    <row r="177" spans="1:10" s="1" customFormat="1" ht="51" customHeight="1">
      <c r="A177" s="25"/>
      <c r="B177" s="37" t="s">
        <v>683</v>
      </c>
      <c r="C177" s="26">
        <f>COUNT(A178:A188)</f>
        <v>11</v>
      </c>
      <c r="D177" s="37"/>
      <c r="E177" s="27"/>
      <c r="F177" s="27"/>
      <c r="G177" s="29">
        <f>SUM(G178:G188)</f>
        <v>834937.0700000001</v>
      </c>
      <c r="H177" s="37"/>
      <c r="I177" s="32"/>
      <c r="J177" s="32"/>
    </row>
    <row r="178" spans="1:10" s="1" customFormat="1" ht="129" customHeight="1">
      <c r="A178" s="30">
        <v>1</v>
      </c>
      <c r="B178" s="31" t="s">
        <v>684</v>
      </c>
      <c r="C178" s="31" t="s">
        <v>685</v>
      </c>
      <c r="D178" s="32" t="s">
        <v>419</v>
      </c>
      <c r="E178" s="31" t="s">
        <v>686</v>
      </c>
      <c r="F178" s="31" t="s">
        <v>18</v>
      </c>
      <c r="G178" s="29">
        <v>33000</v>
      </c>
      <c r="H178" s="32" t="s">
        <v>687</v>
      </c>
      <c r="I178" s="32" t="s">
        <v>683</v>
      </c>
      <c r="J178" s="32" t="s">
        <v>21</v>
      </c>
    </row>
    <row r="179" spans="1:10" s="1" customFormat="1" ht="129" customHeight="1">
      <c r="A179" s="30">
        <v>2</v>
      </c>
      <c r="B179" s="31" t="s">
        <v>688</v>
      </c>
      <c r="C179" s="31" t="s">
        <v>689</v>
      </c>
      <c r="D179" s="32" t="s">
        <v>211</v>
      </c>
      <c r="E179" s="31" t="s">
        <v>690</v>
      </c>
      <c r="F179" s="31" t="s">
        <v>18</v>
      </c>
      <c r="G179" s="29">
        <v>48000</v>
      </c>
      <c r="H179" s="32" t="s">
        <v>691</v>
      </c>
      <c r="I179" s="32" t="s">
        <v>683</v>
      </c>
      <c r="J179" s="32" t="s">
        <v>21</v>
      </c>
    </row>
    <row r="180" spans="1:10" s="1" customFormat="1" ht="129" customHeight="1">
      <c r="A180" s="30">
        <v>3</v>
      </c>
      <c r="B180" s="31" t="s">
        <v>692</v>
      </c>
      <c r="C180" s="31" t="s">
        <v>693</v>
      </c>
      <c r="D180" s="32" t="s">
        <v>211</v>
      </c>
      <c r="E180" s="31" t="s">
        <v>694</v>
      </c>
      <c r="F180" s="31" t="s">
        <v>34</v>
      </c>
      <c r="G180" s="29">
        <v>300000</v>
      </c>
      <c r="H180" s="32" t="s">
        <v>695</v>
      </c>
      <c r="I180" s="32" t="s">
        <v>683</v>
      </c>
      <c r="J180" s="32" t="s">
        <v>21</v>
      </c>
    </row>
    <row r="181" spans="1:10" s="1" customFormat="1" ht="129" customHeight="1">
      <c r="A181" s="30">
        <v>4</v>
      </c>
      <c r="B181" s="31" t="s">
        <v>696</v>
      </c>
      <c r="C181" s="31" t="s">
        <v>697</v>
      </c>
      <c r="D181" s="32" t="s">
        <v>134</v>
      </c>
      <c r="E181" s="31" t="s">
        <v>698</v>
      </c>
      <c r="F181" s="31" t="s">
        <v>18</v>
      </c>
      <c r="G181" s="29">
        <v>18000</v>
      </c>
      <c r="H181" s="32" t="s">
        <v>699</v>
      </c>
      <c r="I181" s="32" t="s">
        <v>683</v>
      </c>
      <c r="J181" s="32" t="s">
        <v>21</v>
      </c>
    </row>
    <row r="182" spans="1:10" s="1" customFormat="1" ht="129" customHeight="1">
      <c r="A182" s="30">
        <v>5</v>
      </c>
      <c r="B182" s="31" t="s">
        <v>700</v>
      </c>
      <c r="C182" s="31" t="s">
        <v>701</v>
      </c>
      <c r="D182" s="32" t="s">
        <v>109</v>
      </c>
      <c r="E182" s="31" t="s">
        <v>702</v>
      </c>
      <c r="F182" s="31" t="s">
        <v>29</v>
      </c>
      <c r="G182" s="29">
        <v>237500</v>
      </c>
      <c r="H182" s="32" t="s">
        <v>703</v>
      </c>
      <c r="I182" s="32" t="s">
        <v>683</v>
      </c>
      <c r="J182" s="32" t="s">
        <v>21</v>
      </c>
    </row>
    <row r="183" spans="1:10" s="1" customFormat="1" ht="129" customHeight="1">
      <c r="A183" s="30">
        <v>6</v>
      </c>
      <c r="B183" s="31" t="s">
        <v>704</v>
      </c>
      <c r="C183" s="31" t="s">
        <v>705</v>
      </c>
      <c r="D183" s="32" t="s">
        <v>57</v>
      </c>
      <c r="E183" s="31" t="s">
        <v>706</v>
      </c>
      <c r="F183" s="31" t="s">
        <v>34</v>
      </c>
      <c r="G183" s="29">
        <v>18943.65</v>
      </c>
      <c r="H183" s="32" t="s">
        <v>707</v>
      </c>
      <c r="I183" s="32" t="s">
        <v>683</v>
      </c>
      <c r="J183" s="32" t="s">
        <v>21</v>
      </c>
    </row>
    <row r="184" spans="1:10" s="7" customFormat="1" ht="171" customHeight="1">
      <c r="A184" s="30">
        <v>7</v>
      </c>
      <c r="B184" s="31" t="s">
        <v>708</v>
      </c>
      <c r="C184" s="31" t="s">
        <v>709</v>
      </c>
      <c r="D184" s="32" t="s">
        <v>404</v>
      </c>
      <c r="E184" s="31" t="s">
        <v>710</v>
      </c>
      <c r="F184" s="31" t="s">
        <v>78</v>
      </c>
      <c r="G184" s="29">
        <v>53554.78</v>
      </c>
      <c r="H184" s="32" t="s">
        <v>711</v>
      </c>
      <c r="I184" s="32" t="s">
        <v>683</v>
      </c>
      <c r="J184" s="32" t="s">
        <v>21</v>
      </c>
    </row>
    <row r="185" spans="1:244" s="10" customFormat="1" ht="171" customHeight="1">
      <c r="A185" s="30">
        <v>8</v>
      </c>
      <c r="B185" s="31" t="s">
        <v>712</v>
      </c>
      <c r="C185" s="31" t="s">
        <v>713</v>
      </c>
      <c r="D185" s="32" t="s">
        <v>148</v>
      </c>
      <c r="E185" s="31" t="s">
        <v>714</v>
      </c>
      <c r="F185" s="31" t="s">
        <v>594</v>
      </c>
      <c r="G185" s="29">
        <v>18379</v>
      </c>
      <c r="H185" s="32" t="s">
        <v>715</v>
      </c>
      <c r="I185" s="32" t="s">
        <v>683</v>
      </c>
      <c r="J185" s="32" t="s">
        <v>232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</row>
    <row r="186" spans="1:244" s="10" customFormat="1" ht="171" customHeight="1">
      <c r="A186" s="30">
        <v>9</v>
      </c>
      <c r="B186" s="31" t="s">
        <v>716</v>
      </c>
      <c r="C186" s="31" t="s">
        <v>717</v>
      </c>
      <c r="D186" s="32" t="s">
        <v>211</v>
      </c>
      <c r="E186" s="31" t="s">
        <v>718</v>
      </c>
      <c r="F186" s="31" t="s">
        <v>34</v>
      </c>
      <c r="G186" s="29">
        <v>50000</v>
      </c>
      <c r="H186" s="32" t="s">
        <v>719</v>
      </c>
      <c r="I186" s="47" t="s">
        <v>683</v>
      </c>
      <c r="J186" s="32" t="s">
        <v>21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</row>
    <row r="187" spans="1:10" s="1" customFormat="1" ht="129" customHeight="1">
      <c r="A187" s="30">
        <v>10</v>
      </c>
      <c r="B187" s="31" t="s">
        <v>720</v>
      </c>
      <c r="C187" s="31" t="s">
        <v>721</v>
      </c>
      <c r="D187" s="32" t="s">
        <v>171</v>
      </c>
      <c r="E187" s="31" t="s">
        <v>722</v>
      </c>
      <c r="F187" s="31" t="s">
        <v>34</v>
      </c>
      <c r="G187" s="29">
        <v>20000</v>
      </c>
      <c r="H187" s="32" t="s">
        <v>723</v>
      </c>
      <c r="I187" s="47" t="s">
        <v>683</v>
      </c>
      <c r="J187" s="32" t="s">
        <v>21</v>
      </c>
    </row>
    <row r="188" spans="1:10" s="1" customFormat="1" ht="129" customHeight="1">
      <c r="A188" s="30">
        <v>11</v>
      </c>
      <c r="B188" s="31" t="s">
        <v>724</v>
      </c>
      <c r="C188" s="31" t="s">
        <v>725</v>
      </c>
      <c r="D188" s="32" t="s">
        <v>148</v>
      </c>
      <c r="E188" s="31" t="s">
        <v>726</v>
      </c>
      <c r="F188" s="31" t="s">
        <v>78</v>
      </c>
      <c r="G188" s="29">
        <v>37559.64</v>
      </c>
      <c r="H188" s="32" t="s">
        <v>727</v>
      </c>
      <c r="I188" s="32" t="s">
        <v>683</v>
      </c>
      <c r="J188" s="32" t="s">
        <v>21</v>
      </c>
    </row>
    <row r="189" spans="1:10" s="1" customFormat="1" ht="60" customHeight="1">
      <c r="A189" s="25"/>
      <c r="B189" s="37" t="s">
        <v>728</v>
      </c>
      <c r="C189" s="26">
        <f>COUNT(A190:A196)</f>
        <v>7</v>
      </c>
      <c r="D189" s="37"/>
      <c r="E189" s="27"/>
      <c r="F189" s="27"/>
      <c r="G189" s="29">
        <f>SUM(G190:G196)</f>
        <v>282874.70999999996</v>
      </c>
      <c r="H189" s="37"/>
      <c r="I189" s="32"/>
      <c r="J189" s="32"/>
    </row>
    <row r="190" spans="1:10" s="1" customFormat="1" ht="202.5" customHeight="1">
      <c r="A190" s="30">
        <v>1</v>
      </c>
      <c r="B190" s="31" t="s">
        <v>729</v>
      </c>
      <c r="C190" s="31" t="s">
        <v>730</v>
      </c>
      <c r="D190" s="32" t="s">
        <v>419</v>
      </c>
      <c r="E190" s="31" t="s">
        <v>731</v>
      </c>
      <c r="F190" s="31" t="s">
        <v>18</v>
      </c>
      <c r="G190" s="29">
        <v>111069</v>
      </c>
      <c r="H190" s="32" t="s">
        <v>732</v>
      </c>
      <c r="I190" s="32" t="s">
        <v>728</v>
      </c>
      <c r="J190" s="32" t="s">
        <v>21</v>
      </c>
    </row>
    <row r="191" spans="1:10" s="13" customFormat="1" ht="177.75" customHeight="1">
      <c r="A191" s="30">
        <v>2</v>
      </c>
      <c r="B191" s="31" t="s">
        <v>733</v>
      </c>
      <c r="C191" s="31" t="s">
        <v>734</v>
      </c>
      <c r="D191" s="32" t="s">
        <v>735</v>
      </c>
      <c r="E191" s="31" t="s">
        <v>736</v>
      </c>
      <c r="F191" s="31" t="s">
        <v>18</v>
      </c>
      <c r="G191" s="29">
        <v>28390</v>
      </c>
      <c r="H191" s="32" t="s">
        <v>737</v>
      </c>
      <c r="I191" s="32" t="s">
        <v>728</v>
      </c>
      <c r="J191" s="32" t="s">
        <v>21</v>
      </c>
    </row>
    <row r="192" spans="1:10" s="1" customFormat="1" ht="129" customHeight="1">
      <c r="A192" s="30">
        <v>3</v>
      </c>
      <c r="B192" s="44" t="s">
        <v>738</v>
      </c>
      <c r="C192" s="45" t="s">
        <v>739</v>
      </c>
      <c r="D192" s="46" t="s">
        <v>39</v>
      </c>
      <c r="E192" s="44" t="s">
        <v>740</v>
      </c>
      <c r="F192" s="44" t="s">
        <v>374</v>
      </c>
      <c r="G192" s="29">
        <v>19000</v>
      </c>
      <c r="H192" s="46" t="s">
        <v>741</v>
      </c>
      <c r="I192" s="46" t="s">
        <v>728</v>
      </c>
      <c r="J192" s="46" t="s">
        <v>21</v>
      </c>
    </row>
    <row r="193" spans="1:10" s="1" customFormat="1" ht="129" customHeight="1">
      <c r="A193" s="30">
        <v>4</v>
      </c>
      <c r="B193" s="31" t="s">
        <v>742</v>
      </c>
      <c r="C193" s="31" t="s">
        <v>743</v>
      </c>
      <c r="D193" s="32" t="s">
        <v>57</v>
      </c>
      <c r="E193" s="31" t="s">
        <v>744</v>
      </c>
      <c r="F193" s="31" t="s">
        <v>18</v>
      </c>
      <c r="G193" s="29">
        <v>11365</v>
      </c>
      <c r="H193" s="32" t="s">
        <v>745</v>
      </c>
      <c r="I193" s="32" t="s">
        <v>728</v>
      </c>
      <c r="J193" s="32" t="s">
        <v>21</v>
      </c>
    </row>
    <row r="194" spans="1:10" s="7" customFormat="1" ht="129" customHeight="1">
      <c r="A194" s="30">
        <v>5</v>
      </c>
      <c r="B194" s="31" t="s">
        <v>746</v>
      </c>
      <c r="C194" s="31" t="s">
        <v>747</v>
      </c>
      <c r="D194" s="32" t="s">
        <v>148</v>
      </c>
      <c r="E194" s="31" t="s">
        <v>748</v>
      </c>
      <c r="F194" s="31" t="s">
        <v>18</v>
      </c>
      <c r="G194" s="29">
        <v>26170.71</v>
      </c>
      <c r="H194" s="32" t="s">
        <v>749</v>
      </c>
      <c r="I194" s="32" t="s">
        <v>728</v>
      </c>
      <c r="J194" s="32" t="s">
        <v>21</v>
      </c>
    </row>
    <row r="195" spans="1:10" s="1" customFormat="1" ht="163.5" customHeight="1">
      <c r="A195" s="30">
        <v>6</v>
      </c>
      <c r="B195" s="31" t="s">
        <v>750</v>
      </c>
      <c r="C195" s="31" t="s">
        <v>751</v>
      </c>
      <c r="D195" s="32" t="s">
        <v>171</v>
      </c>
      <c r="E195" s="31" t="s">
        <v>752</v>
      </c>
      <c r="F195" s="31" t="s">
        <v>78</v>
      </c>
      <c r="G195" s="29">
        <v>60000</v>
      </c>
      <c r="H195" s="32" t="s">
        <v>753</v>
      </c>
      <c r="I195" s="32" t="s">
        <v>728</v>
      </c>
      <c r="J195" s="32" t="s">
        <v>21</v>
      </c>
    </row>
    <row r="196" spans="1:10" s="1" customFormat="1" ht="163.5" customHeight="1">
      <c r="A196" s="30">
        <v>7</v>
      </c>
      <c r="B196" s="31" t="s">
        <v>754</v>
      </c>
      <c r="C196" s="31" t="s">
        <v>755</v>
      </c>
      <c r="D196" s="32" t="s">
        <v>539</v>
      </c>
      <c r="E196" s="31" t="s">
        <v>756</v>
      </c>
      <c r="F196" s="31" t="s">
        <v>34</v>
      </c>
      <c r="G196" s="29">
        <v>26880</v>
      </c>
      <c r="H196" s="32" t="s">
        <v>757</v>
      </c>
      <c r="I196" s="32" t="s">
        <v>728</v>
      </c>
      <c r="J196" s="32" t="s">
        <v>21</v>
      </c>
    </row>
    <row r="197" spans="1:10" s="1" customFormat="1" ht="66" customHeight="1">
      <c r="A197" s="25"/>
      <c r="B197" s="37" t="s">
        <v>758</v>
      </c>
      <c r="C197" s="26">
        <f>COUNT(A198:A209)</f>
        <v>12</v>
      </c>
      <c r="D197" s="37"/>
      <c r="E197" s="27"/>
      <c r="F197" s="27"/>
      <c r="G197" s="29">
        <f>SUM(G198:G209)</f>
        <v>1160666.69</v>
      </c>
      <c r="H197" s="37"/>
      <c r="I197" s="32"/>
      <c r="J197" s="32"/>
    </row>
    <row r="198" spans="1:10" s="1" customFormat="1" ht="129" customHeight="1">
      <c r="A198" s="30">
        <v>1</v>
      </c>
      <c r="B198" s="31" t="s">
        <v>759</v>
      </c>
      <c r="C198" s="31" t="s">
        <v>760</v>
      </c>
      <c r="D198" s="32" t="s">
        <v>607</v>
      </c>
      <c r="E198" s="31" t="s">
        <v>761</v>
      </c>
      <c r="F198" s="31" t="s">
        <v>78</v>
      </c>
      <c r="G198" s="29">
        <v>114699.46</v>
      </c>
      <c r="H198" s="32" t="s">
        <v>762</v>
      </c>
      <c r="I198" s="32" t="s">
        <v>758</v>
      </c>
      <c r="J198" s="32" t="s">
        <v>21</v>
      </c>
    </row>
    <row r="199" spans="1:10" s="1" customFormat="1" ht="129" customHeight="1">
      <c r="A199" s="30">
        <v>2</v>
      </c>
      <c r="B199" s="31" t="s">
        <v>763</v>
      </c>
      <c r="C199" s="31" t="s">
        <v>764</v>
      </c>
      <c r="D199" s="32" t="s">
        <v>211</v>
      </c>
      <c r="E199" s="31" t="s">
        <v>765</v>
      </c>
      <c r="F199" s="31" t="s">
        <v>18</v>
      </c>
      <c r="G199" s="29">
        <v>18000</v>
      </c>
      <c r="H199" s="32" t="s">
        <v>766</v>
      </c>
      <c r="I199" s="32" t="s">
        <v>758</v>
      </c>
      <c r="J199" s="32" t="s">
        <v>21</v>
      </c>
    </row>
    <row r="200" spans="1:10" s="1" customFormat="1" ht="129" customHeight="1">
      <c r="A200" s="30">
        <v>3</v>
      </c>
      <c r="B200" s="31" t="s">
        <v>767</v>
      </c>
      <c r="C200" s="31" t="s">
        <v>768</v>
      </c>
      <c r="D200" s="32" t="s">
        <v>211</v>
      </c>
      <c r="E200" s="31" t="s">
        <v>769</v>
      </c>
      <c r="F200" s="31" t="s">
        <v>18</v>
      </c>
      <c r="G200" s="29">
        <v>120000</v>
      </c>
      <c r="H200" s="32" t="s">
        <v>770</v>
      </c>
      <c r="I200" s="32" t="s">
        <v>758</v>
      </c>
      <c r="J200" s="32" t="s">
        <v>21</v>
      </c>
    </row>
    <row r="201" spans="1:10" s="1" customFormat="1" ht="129" customHeight="1">
      <c r="A201" s="30">
        <v>4</v>
      </c>
      <c r="B201" s="31" t="s">
        <v>771</v>
      </c>
      <c r="C201" s="31" t="s">
        <v>772</v>
      </c>
      <c r="D201" s="32" t="s">
        <v>211</v>
      </c>
      <c r="E201" s="31" t="s">
        <v>773</v>
      </c>
      <c r="F201" s="31" t="s">
        <v>18</v>
      </c>
      <c r="G201" s="29">
        <v>67000</v>
      </c>
      <c r="H201" s="32" t="s">
        <v>774</v>
      </c>
      <c r="I201" s="32" t="s">
        <v>758</v>
      </c>
      <c r="J201" s="32" t="s">
        <v>21</v>
      </c>
    </row>
    <row r="202" spans="1:10" s="1" customFormat="1" ht="129" customHeight="1">
      <c r="A202" s="30">
        <v>5</v>
      </c>
      <c r="B202" s="31" t="s">
        <v>775</v>
      </c>
      <c r="C202" s="31" t="s">
        <v>776</v>
      </c>
      <c r="D202" s="32" t="s">
        <v>134</v>
      </c>
      <c r="E202" s="31" t="s">
        <v>777</v>
      </c>
      <c r="F202" s="31" t="s">
        <v>34</v>
      </c>
      <c r="G202" s="29">
        <v>58681.23</v>
      </c>
      <c r="H202" s="32" t="s">
        <v>778</v>
      </c>
      <c r="I202" s="32" t="s">
        <v>758</v>
      </c>
      <c r="J202" s="32" t="s">
        <v>21</v>
      </c>
    </row>
    <row r="203" spans="1:10" s="1" customFormat="1" ht="129" customHeight="1">
      <c r="A203" s="30">
        <v>6</v>
      </c>
      <c r="B203" s="31" t="s">
        <v>779</v>
      </c>
      <c r="C203" s="31" t="s">
        <v>780</v>
      </c>
      <c r="D203" s="32" t="s">
        <v>134</v>
      </c>
      <c r="E203" s="31" t="s">
        <v>781</v>
      </c>
      <c r="F203" s="31" t="s">
        <v>29</v>
      </c>
      <c r="G203" s="29">
        <v>28563</v>
      </c>
      <c r="H203" s="32" t="s">
        <v>782</v>
      </c>
      <c r="I203" s="32" t="s">
        <v>758</v>
      </c>
      <c r="J203" s="32" t="s">
        <v>21</v>
      </c>
    </row>
    <row r="204" spans="1:10" s="1" customFormat="1" ht="129" customHeight="1">
      <c r="A204" s="30">
        <v>7</v>
      </c>
      <c r="B204" s="31" t="s">
        <v>783</v>
      </c>
      <c r="C204" s="31" t="s">
        <v>784</v>
      </c>
      <c r="D204" s="32" t="s">
        <v>291</v>
      </c>
      <c r="E204" s="31" t="s">
        <v>785</v>
      </c>
      <c r="F204" s="31" t="s">
        <v>18</v>
      </c>
      <c r="G204" s="29">
        <v>19923</v>
      </c>
      <c r="H204" s="32" t="s">
        <v>786</v>
      </c>
      <c r="I204" s="32" t="s">
        <v>758</v>
      </c>
      <c r="J204" s="32" t="s">
        <v>208</v>
      </c>
    </row>
    <row r="205" spans="1:10" s="1" customFormat="1" ht="129" customHeight="1">
      <c r="A205" s="30">
        <v>8</v>
      </c>
      <c r="B205" s="31" t="s">
        <v>787</v>
      </c>
      <c r="C205" s="31" t="s">
        <v>788</v>
      </c>
      <c r="D205" s="32" t="s">
        <v>469</v>
      </c>
      <c r="E205" s="31" t="s">
        <v>789</v>
      </c>
      <c r="F205" s="31" t="s">
        <v>18</v>
      </c>
      <c r="G205" s="29">
        <v>18000</v>
      </c>
      <c r="H205" s="32" t="s">
        <v>790</v>
      </c>
      <c r="I205" s="32" t="s">
        <v>758</v>
      </c>
      <c r="J205" s="32" t="s">
        <v>21</v>
      </c>
    </row>
    <row r="206" spans="1:10" s="1" customFormat="1" ht="129" customHeight="1">
      <c r="A206" s="30">
        <v>9</v>
      </c>
      <c r="B206" s="31" t="s">
        <v>791</v>
      </c>
      <c r="C206" s="31" t="s">
        <v>792</v>
      </c>
      <c r="D206" s="32" t="s">
        <v>354</v>
      </c>
      <c r="E206" s="31" t="s">
        <v>793</v>
      </c>
      <c r="F206" s="31" t="s">
        <v>29</v>
      </c>
      <c r="G206" s="29">
        <v>53800</v>
      </c>
      <c r="H206" s="32" t="s">
        <v>794</v>
      </c>
      <c r="I206" s="32" t="s">
        <v>758</v>
      </c>
      <c r="J206" s="32" t="s">
        <v>21</v>
      </c>
    </row>
    <row r="207" spans="1:10" s="7" customFormat="1" ht="129" customHeight="1">
      <c r="A207" s="30">
        <v>10</v>
      </c>
      <c r="B207" s="31" t="s">
        <v>795</v>
      </c>
      <c r="C207" s="31" t="s">
        <v>796</v>
      </c>
      <c r="D207" s="32" t="s">
        <v>378</v>
      </c>
      <c r="E207" s="31" t="s">
        <v>797</v>
      </c>
      <c r="F207" s="31" t="s">
        <v>78</v>
      </c>
      <c r="G207" s="29">
        <v>62000</v>
      </c>
      <c r="H207" s="32" t="s">
        <v>798</v>
      </c>
      <c r="I207" s="32" t="s">
        <v>758</v>
      </c>
      <c r="J207" s="32" t="s">
        <v>21</v>
      </c>
    </row>
    <row r="208" spans="1:10" s="1" customFormat="1" ht="129" customHeight="1">
      <c r="A208" s="30">
        <v>11</v>
      </c>
      <c r="B208" s="31" t="s">
        <v>799</v>
      </c>
      <c r="C208" s="31" t="s">
        <v>800</v>
      </c>
      <c r="D208" s="32" t="s">
        <v>378</v>
      </c>
      <c r="E208" s="31" t="s">
        <v>801</v>
      </c>
      <c r="F208" s="31" t="s">
        <v>29</v>
      </c>
      <c r="G208" s="29">
        <v>500000</v>
      </c>
      <c r="H208" s="32" t="s">
        <v>802</v>
      </c>
      <c r="I208" s="32" t="s">
        <v>758</v>
      </c>
      <c r="J208" s="32" t="s">
        <v>21</v>
      </c>
    </row>
    <row r="209" spans="1:10" s="1" customFormat="1" ht="141" customHeight="1">
      <c r="A209" s="30">
        <v>12</v>
      </c>
      <c r="B209" s="31" t="s">
        <v>803</v>
      </c>
      <c r="C209" s="31" t="s">
        <v>804</v>
      </c>
      <c r="D209" s="32" t="s">
        <v>378</v>
      </c>
      <c r="E209" s="31" t="s">
        <v>805</v>
      </c>
      <c r="F209" s="31" t="s">
        <v>34</v>
      </c>
      <c r="G209" s="29">
        <v>100000</v>
      </c>
      <c r="H209" s="32" t="s">
        <v>806</v>
      </c>
      <c r="I209" s="32" t="s">
        <v>758</v>
      </c>
      <c r="J209" s="32" t="s">
        <v>21</v>
      </c>
    </row>
    <row r="210" spans="1:10" s="1" customFormat="1" ht="51" customHeight="1">
      <c r="A210" s="25"/>
      <c r="B210" s="37" t="s">
        <v>807</v>
      </c>
      <c r="C210" s="26">
        <f>COUNT(A211:A232)</f>
        <v>22</v>
      </c>
      <c r="D210" s="37"/>
      <c r="E210" s="27"/>
      <c r="F210" s="27"/>
      <c r="G210" s="29">
        <f>SUM(G211:G232)</f>
        <v>2029141.66</v>
      </c>
      <c r="H210" s="37"/>
      <c r="I210" s="32"/>
      <c r="J210" s="32"/>
    </row>
    <row r="211" spans="1:10" s="1" customFormat="1" ht="129" customHeight="1">
      <c r="A211" s="30">
        <v>1</v>
      </c>
      <c r="B211" s="31" t="s">
        <v>808</v>
      </c>
      <c r="C211" s="31" t="s">
        <v>809</v>
      </c>
      <c r="D211" s="32" t="s">
        <v>389</v>
      </c>
      <c r="E211" s="31" t="s">
        <v>810</v>
      </c>
      <c r="F211" s="31" t="s">
        <v>78</v>
      </c>
      <c r="G211" s="29">
        <v>65000</v>
      </c>
      <c r="H211" s="32" t="s">
        <v>811</v>
      </c>
      <c r="I211" s="32" t="s">
        <v>807</v>
      </c>
      <c r="J211" s="32" t="s">
        <v>21</v>
      </c>
    </row>
    <row r="212" spans="1:10" s="1" customFormat="1" ht="129" customHeight="1">
      <c r="A212" s="30">
        <v>2</v>
      </c>
      <c r="B212" s="31" t="s">
        <v>812</v>
      </c>
      <c r="C212" s="31" t="s">
        <v>813</v>
      </c>
      <c r="D212" s="32" t="s">
        <v>211</v>
      </c>
      <c r="E212" s="31" t="s">
        <v>814</v>
      </c>
      <c r="F212" s="31" t="s">
        <v>18</v>
      </c>
      <c r="G212" s="29">
        <v>10000</v>
      </c>
      <c r="H212" s="32" t="s">
        <v>815</v>
      </c>
      <c r="I212" s="32" t="s">
        <v>807</v>
      </c>
      <c r="J212" s="32" t="s">
        <v>21</v>
      </c>
    </row>
    <row r="213" spans="1:10" s="1" customFormat="1" ht="129" customHeight="1">
      <c r="A213" s="30">
        <v>3</v>
      </c>
      <c r="B213" s="31" t="s">
        <v>816</v>
      </c>
      <c r="C213" s="31" t="s">
        <v>817</v>
      </c>
      <c r="D213" s="32" t="s">
        <v>211</v>
      </c>
      <c r="E213" s="31" t="s">
        <v>818</v>
      </c>
      <c r="F213" s="31" t="s">
        <v>34</v>
      </c>
      <c r="G213" s="29">
        <v>105000</v>
      </c>
      <c r="H213" s="32" t="s">
        <v>819</v>
      </c>
      <c r="I213" s="32" t="s">
        <v>807</v>
      </c>
      <c r="J213" s="32" t="s">
        <v>21</v>
      </c>
    </row>
    <row r="214" spans="1:10" s="1" customFormat="1" ht="129" customHeight="1">
      <c r="A214" s="30">
        <v>4</v>
      </c>
      <c r="B214" s="31" t="s">
        <v>820</v>
      </c>
      <c r="C214" s="31" t="s">
        <v>821</v>
      </c>
      <c r="D214" s="32" t="s">
        <v>211</v>
      </c>
      <c r="E214" s="31" t="s">
        <v>822</v>
      </c>
      <c r="F214" s="31" t="s">
        <v>34</v>
      </c>
      <c r="G214" s="29">
        <v>59000</v>
      </c>
      <c r="H214" s="32" t="s">
        <v>823</v>
      </c>
      <c r="I214" s="32" t="s">
        <v>807</v>
      </c>
      <c r="J214" s="32" t="s">
        <v>21</v>
      </c>
    </row>
    <row r="215" spans="1:10" s="1" customFormat="1" ht="129" customHeight="1">
      <c r="A215" s="30">
        <v>5</v>
      </c>
      <c r="B215" s="31" t="s">
        <v>824</v>
      </c>
      <c r="C215" s="31" t="s">
        <v>825</v>
      </c>
      <c r="D215" s="32" t="s">
        <v>211</v>
      </c>
      <c r="E215" s="31" t="s">
        <v>826</v>
      </c>
      <c r="F215" s="31" t="s">
        <v>18</v>
      </c>
      <c r="G215" s="29">
        <v>26000</v>
      </c>
      <c r="H215" s="32" t="s">
        <v>827</v>
      </c>
      <c r="I215" s="32" t="s">
        <v>807</v>
      </c>
      <c r="J215" s="32" t="s">
        <v>208</v>
      </c>
    </row>
    <row r="216" spans="1:10" s="1" customFormat="1" ht="129" customHeight="1">
      <c r="A216" s="30">
        <v>6</v>
      </c>
      <c r="B216" s="31" t="s">
        <v>828</v>
      </c>
      <c r="C216" s="31" t="s">
        <v>829</v>
      </c>
      <c r="D216" s="32" t="s">
        <v>134</v>
      </c>
      <c r="E216" s="31" t="s">
        <v>830</v>
      </c>
      <c r="F216" s="31" t="s">
        <v>29</v>
      </c>
      <c r="G216" s="29">
        <v>100000</v>
      </c>
      <c r="H216" s="32" t="s">
        <v>831</v>
      </c>
      <c r="I216" s="32" t="s">
        <v>807</v>
      </c>
      <c r="J216" s="32" t="s">
        <v>21</v>
      </c>
    </row>
    <row r="217" spans="1:10" s="1" customFormat="1" ht="129" customHeight="1">
      <c r="A217" s="30">
        <v>7</v>
      </c>
      <c r="B217" s="31" t="s">
        <v>832</v>
      </c>
      <c r="C217" s="31" t="s">
        <v>833</v>
      </c>
      <c r="D217" s="32" t="s">
        <v>134</v>
      </c>
      <c r="E217" s="31" t="s">
        <v>834</v>
      </c>
      <c r="F217" s="31" t="s">
        <v>29</v>
      </c>
      <c r="G217" s="29">
        <v>500000</v>
      </c>
      <c r="H217" s="32" t="s">
        <v>835</v>
      </c>
      <c r="I217" s="32" t="s">
        <v>807</v>
      </c>
      <c r="J217" s="32" t="s">
        <v>208</v>
      </c>
    </row>
    <row r="218" spans="1:10" s="1" customFormat="1" ht="129" customHeight="1">
      <c r="A218" s="30">
        <v>8</v>
      </c>
      <c r="B218" s="31" t="s">
        <v>836</v>
      </c>
      <c r="C218" s="31" t="s">
        <v>837</v>
      </c>
      <c r="D218" s="32" t="s">
        <v>291</v>
      </c>
      <c r="E218" s="31" t="s">
        <v>838</v>
      </c>
      <c r="F218" s="31" t="s">
        <v>78</v>
      </c>
      <c r="G218" s="29">
        <v>156972</v>
      </c>
      <c r="H218" s="32" t="s">
        <v>839</v>
      </c>
      <c r="I218" s="32" t="s">
        <v>807</v>
      </c>
      <c r="J218" s="32" t="s">
        <v>21</v>
      </c>
    </row>
    <row r="219" spans="1:10" s="1" customFormat="1" ht="129" customHeight="1">
      <c r="A219" s="30">
        <v>9</v>
      </c>
      <c r="B219" s="31" t="s">
        <v>840</v>
      </c>
      <c r="C219" s="31" t="s">
        <v>841</v>
      </c>
      <c r="D219" s="32" t="s">
        <v>57</v>
      </c>
      <c r="E219" s="31" t="s">
        <v>842</v>
      </c>
      <c r="F219" s="31" t="s">
        <v>34</v>
      </c>
      <c r="G219" s="29">
        <v>17695</v>
      </c>
      <c r="H219" s="32" t="s">
        <v>843</v>
      </c>
      <c r="I219" s="32" t="s">
        <v>807</v>
      </c>
      <c r="J219" s="32" t="s">
        <v>21</v>
      </c>
    </row>
    <row r="220" spans="1:10" s="1" customFormat="1" ht="129" customHeight="1">
      <c r="A220" s="30">
        <v>10</v>
      </c>
      <c r="B220" s="31" t="s">
        <v>844</v>
      </c>
      <c r="C220" s="31" t="s">
        <v>845</v>
      </c>
      <c r="D220" s="32" t="s">
        <v>57</v>
      </c>
      <c r="E220" s="31" t="s">
        <v>846</v>
      </c>
      <c r="F220" s="31" t="s">
        <v>18</v>
      </c>
      <c r="G220" s="29">
        <v>110000</v>
      </c>
      <c r="H220" s="32" t="s">
        <v>839</v>
      </c>
      <c r="I220" s="32" t="s">
        <v>807</v>
      </c>
      <c r="J220" s="32" t="s">
        <v>21</v>
      </c>
    </row>
    <row r="221" spans="1:10" s="1" customFormat="1" ht="129" customHeight="1">
      <c r="A221" s="30">
        <v>11</v>
      </c>
      <c r="B221" s="31" t="s">
        <v>847</v>
      </c>
      <c r="C221" s="31" t="s">
        <v>848</v>
      </c>
      <c r="D221" s="32" t="s">
        <v>148</v>
      </c>
      <c r="E221" s="31" t="s">
        <v>849</v>
      </c>
      <c r="F221" s="31" t="s">
        <v>18</v>
      </c>
      <c r="G221" s="29">
        <v>50000</v>
      </c>
      <c r="H221" s="32" t="s">
        <v>850</v>
      </c>
      <c r="I221" s="32" t="s">
        <v>807</v>
      </c>
      <c r="J221" s="32" t="s">
        <v>21</v>
      </c>
    </row>
    <row r="222" spans="1:10" s="1" customFormat="1" ht="129" customHeight="1">
      <c r="A222" s="30">
        <v>12</v>
      </c>
      <c r="B222" s="31" t="s">
        <v>851</v>
      </c>
      <c r="C222" s="31" t="s">
        <v>852</v>
      </c>
      <c r="D222" s="32" t="s">
        <v>148</v>
      </c>
      <c r="E222" s="31" t="s">
        <v>853</v>
      </c>
      <c r="F222" s="31" t="s">
        <v>18</v>
      </c>
      <c r="G222" s="29">
        <v>28007.46</v>
      </c>
      <c r="H222" s="32" t="s">
        <v>854</v>
      </c>
      <c r="I222" s="32" t="s">
        <v>807</v>
      </c>
      <c r="J222" s="32" t="s">
        <v>21</v>
      </c>
    </row>
    <row r="223" spans="1:10" s="1" customFormat="1" ht="129" customHeight="1">
      <c r="A223" s="30">
        <v>13</v>
      </c>
      <c r="B223" s="31" t="s">
        <v>855</v>
      </c>
      <c r="C223" s="31" t="s">
        <v>856</v>
      </c>
      <c r="D223" s="32" t="s">
        <v>166</v>
      </c>
      <c r="E223" s="31" t="s">
        <v>857</v>
      </c>
      <c r="F223" s="31" t="s">
        <v>18</v>
      </c>
      <c r="G223" s="29">
        <v>75000</v>
      </c>
      <c r="H223" s="32" t="s">
        <v>858</v>
      </c>
      <c r="I223" s="32" t="s">
        <v>807</v>
      </c>
      <c r="J223" s="32" t="s">
        <v>21</v>
      </c>
    </row>
    <row r="224" spans="1:10" s="1" customFormat="1" ht="129" customHeight="1">
      <c r="A224" s="30">
        <v>14</v>
      </c>
      <c r="B224" s="31" t="s">
        <v>859</v>
      </c>
      <c r="C224" s="31" t="s">
        <v>860</v>
      </c>
      <c r="D224" s="32" t="s">
        <v>166</v>
      </c>
      <c r="E224" s="31" t="s">
        <v>861</v>
      </c>
      <c r="F224" s="31" t="s">
        <v>18</v>
      </c>
      <c r="G224" s="29">
        <v>29688.2</v>
      </c>
      <c r="H224" s="32" t="s">
        <v>862</v>
      </c>
      <c r="I224" s="32" t="s">
        <v>807</v>
      </c>
      <c r="J224" s="32" t="s">
        <v>21</v>
      </c>
    </row>
    <row r="225" spans="1:10" s="1" customFormat="1" ht="129" customHeight="1">
      <c r="A225" s="30">
        <v>15</v>
      </c>
      <c r="B225" s="31" t="s">
        <v>863</v>
      </c>
      <c r="C225" s="31" t="s">
        <v>864</v>
      </c>
      <c r="D225" s="32" t="s">
        <v>166</v>
      </c>
      <c r="E225" s="31" t="s">
        <v>865</v>
      </c>
      <c r="F225" s="31" t="s">
        <v>34</v>
      </c>
      <c r="G225" s="29">
        <v>21332</v>
      </c>
      <c r="H225" s="32" t="s">
        <v>866</v>
      </c>
      <c r="I225" s="32" t="s">
        <v>807</v>
      </c>
      <c r="J225" s="32" t="s">
        <v>208</v>
      </c>
    </row>
    <row r="226" spans="1:10" s="1" customFormat="1" ht="129" customHeight="1">
      <c r="A226" s="30">
        <v>16</v>
      </c>
      <c r="B226" s="31" t="s">
        <v>867</v>
      </c>
      <c r="C226" s="31" t="s">
        <v>868</v>
      </c>
      <c r="D226" s="32" t="s">
        <v>449</v>
      </c>
      <c r="E226" s="31" t="s">
        <v>869</v>
      </c>
      <c r="F226" s="31" t="s">
        <v>34</v>
      </c>
      <c r="G226" s="29">
        <v>227000</v>
      </c>
      <c r="H226" s="32" t="s">
        <v>870</v>
      </c>
      <c r="I226" s="32" t="s">
        <v>807</v>
      </c>
      <c r="J226" s="32" t="s">
        <v>21</v>
      </c>
    </row>
    <row r="227" spans="1:10" s="1" customFormat="1" ht="129" customHeight="1">
      <c r="A227" s="30">
        <v>17</v>
      </c>
      <c r="B227" s="31" t="s">
        <v>871</v>
      </c>
      <c r="C227" s="31" t="s">
        <v>872</v>
      </c>
      <c r="D227" s="32" t="s">
        <v>176</v>
      </c>
      <c r="E227" s="35" t="s">
        <v>873</v>
      </c>
      <c r="F227" s="31" t="s">
        <v>78</v>
      </c>
      <c r="G227" s="29">
        <v>78373</v>
      </c>
      <c r="H227" s="32" t="s">
        <v>874</v>
      </c>
      <c r="I227" s="32" t="s">
        <v>807</v>
      </c>
      <c r="J227" s="32" t="s">
        <v>21</v>
      </c>
    </row>
    <row r="228" spans="1:10" s="1" customFormat="1" ht="129" customHeight="1">
      <c r="A228" s="30">
        <v>18</v>
      </c>
      <c r="B228" s="31" t="s">
        <v>875</v>
      </c>
      <c r="C228" s="31" t="s">
        <v>876</v>
      </c>
      <c r="D228" s="32" t="s">
        <v>539</v>
      </c>
      <c r="E228" s="31" t="s">
        <v>877</v>
      </c>
      <c r="F228" s="31" t="s">
        <v>34</v>
      </c>
      <c r="G228" s="29">
        <v>190496</v>
      </c>
      <c r="H228" s="32" t="s">
        <v>843</v>
      </c>
      <c r="I228" s="32" t="s">
        <v>807</v>
      </c>
      <c r="J228" s="32" t="s">
        <v>21</v>
      </c>
    </row>
    <row r="229" spans="1:10" s="1" customFormat="1" ht="129" customHeight="1">
      <c r="A229" s="30">
        <v>19</v>
      </c>
      <c r="B229" s="31" t="s">
        <v>878</v>
      </c>
      <c r="C229" s="31" t="s">
        <v>879</v>
      </c>
      <c r="D229" s="32" t="s">
        <v>378</v>
      </c>
      <c r="E229" s="31" t="s">
        <v>880</v>
      </c>
      <c r="F229" s="31" t="s">
        <v>18</v>
      </c>
      <c r="G229" s="29">
        <v>55000</v>
      </c>
      <c r="H229" s="32" t="s">
        <v>881</v>
      </c>
      <c r="I229" s="32" t="s">
        <v>807</v>
      </c>
      <c r="J229" s="32" t="s">
        <v>21</v>
      </c>
    </row>
    <row r="230" spans="1:10" s="1" customFormat="1" ht="129" customHeight="1">
      <c r="A230" s="30">
        <v>20</v>
      </c>
      <c r="B230" s="31" t="s">
        <v>882</v>
      </c>
      <c r="C230" s="31" t="s">
        <v>883</v>
      </c>
      <c r="D230" s="32" t="s">
        <v>378</v>
      </c>
      <c r="E230" s="31" t="s">
        <v>884</v>
      </c>
      <c r="F230" s="31" t="s">
        <v>34</v>
      </c>
      <c r="G230" s="29">
        <v>51600</v>
      </c>
      <c r="H230" s="32" t="s">
        <v>885</v>
      </c>
      <c r="I230" s="32" t="s">
        <v>807</v>
      </c>
      <c r="J230" s="32" t="s">
        <v>21</v>
      </c>
    </row>
    <row r="231" spans="1:10" ht="129" customHeight="1">
      <c r="A231" s="30">
        <v>21</v>
      </c>
      <c r="B231" s="31" t="s">
        <v>886</v>
      </c>
      <c r="C231" s="31" t="s">
        <v>887</v>
      </c>
      <c r="D231" s="32" t="s">
        <v>378</v>
      </c>
      <c r="E231" s="31" t="s">
        <v>888</v>
      </c>
      <c r="F231" s="31" t="s">
        <v>18</v>
      </c>
      <c r="G231" s="29">
        <v>12000</v>
      </c>
      <c r="H231" s="32" t="s">
        <v>889</v>
      </c>
      <c r="I231" s="32" t="s">
        <v>807</v>
      </c>
      <c r="J231" s="32" t="s">
        <v>21</v>
      </c>
    </row>
    <row r="232" spans="1:10" ht="141" customHeight="1">
      <c r="A232" s="30">
        <v>22</v>
      </c>
      <c r="B232" s="31" t="s">
        <v>890</v>
      </c>
      <c r="C232" s="31" t="s">
        <v>891</v>
      </c>
      <c r="D232" s="32" t="s">
        <v>378</v>
      </c>
      <c r="E232" s="31" t="s">
        <v>892</v>
      </c>
      <c r="F232" s="31" t="s">
        <v>18</v>
      </c>
      <c r="G232" s="29">
        <v>60978</v>
      </c>
      <c r="H232" s="32" t="s">
        <v>893</v>
      </c>
      <c r="I232" s="32" t="s">
        <v>807</v>
      </c>
      <c r="J232" s="32" t="s">
        <v>21</v>
      </c>
    </row>
    <row r="233" spans="1:10" ht="14.25">
      <c r="A233" s="48"/>
      <c r="B233" s="49"/>
      <c r="C233" s="50"/>
      <c r="D233"/>
      <c r="E233" s="49"/>
      <c r="F233" s="51"/>
      <c r="G233" s="48"/>
      <c r="H233"/>
      <c r="I233"/>
      <c r="J233"/>
    </row>
  </sheetData>
  <sheetProtection/>
  <autoFilter ref="A4:J232">
    <sortState ref="A5:J233">
      <sortCondition sortBy="value" ref="D5:D233"/>
    </sortState>
  </autoFilter>
  <mergeCells count="3">
    <mergeCell ref="A1:B1"/>
    <mergeCell ref="A2:J2"/>
    <mergeCell ref="H3:J3"/>
  </mergeCells>
  <printOptions/>
  <pageMargins left="0.43000000000000005" right="0.39" top="0.51" bottom="0.8659722222222223" header="0.51" footer="0.3145833333333333"/>
  <pageSetup horizontalDpi="600" verticalDpi="600" orientation="landscape" paperSize="8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A1201092</cp:lastModifiedBy>
  <dcterms:created xsi:type="dcterms:W3CDTF">2020-12-20T00:15:44Z</dcterms:created>
  <dcterms:modified xsi:type="dcterms:W3CDTF">2023-05-26T03:56:48Z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