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525" windowHeight="10770" activeTab="0"/>
  </bookViews>
  <sheets>
    <sheet name="十三五项目表" sheetId="1" r:id="rId1"/>
  </sheets>
  <definedNames>
    <definedName name="_xlnm.Print_Titles" localSheetId="0">'十三五项目表'!$2:$3</definedName>
  </definedNames>
  <calcPr fullCalcOnLoad="1"/>
</workbook>
</file>

<file path=xl/sharedStrings.xml><?xml version="1.0" encoding="utf-8"?>
<sst xmlns="http://schemas.openxmlformats.org/spreadsheetml/2006/main" count="200" uniqueCount="130">
  <si>
    <t>《广西铁路建设“十三五”规划》修编项目表</t>
  </si>
  <si>
    <t>序号</t>
  </si>
  <si>
    <t>项目名称</t>
  </si>
  <si>
    <t>总规模（公里）</t>
  </si>
  <si>
    <t>总投资（亿元）</t>
  </si>
  <si>
    <t>区内规模（公里）</t>
  </si>
  <si>
    <t>区内投资（亿元）</t>
  </si>
  <si>
    <t>增加里程（公里）</t>
  </si>
  <si>
    <t>主要技术标准</t>
  </si>
  <si>
    <t>建设年限</t>
  </si>
  <si>
    <t>建成项目</t>
  </si>
  <si>
    <t>南昆客专</t>
  </si>
  <si>
    <t>国铁Ⅰ级，双线250km/h</t>
  </si>
  <si>
    <t>2009-2016</t>
  </si>
  <si>
    <t>黎湛铁路电气化改造</t>
  </si>
  <si>
    <t>国铁Ⅰ级，双线，电力牵引，120公里/小时</t>
  </si>
  <si>
    <t>2014-2017</t>
  </si>
  <si>
    <t>南昆铁路南宁至百色段增建二线</t>
  </si>
  <si>
    <t>小   计</t>
  </si>
  <si>
    <t>在建项目</t>
  </si>
  <si>
    <t>贵阳至南宁高铁</t>
  </si>
  <si>
    <t>客运专线、双线、350km/h</t>
  </si>
  <si>
    <t>2016-2021</t>
  </si>
  <si>
    <t>防城港至东兴铁路</t>
  </si>
  <si>
    <t>客运专线、双线、250km/h</t>
  </si>
  <si>
    <t>2018-2021</t>
  </si>
  <si>
    <t>南宁至崇左铁路</t>
  </si>
  <si>
    <t>2017-2020</t>
  </si>
  <si>
    <t>焦柳铁路怀化至柳州段电气化改造</t>
  </si>
  <si>
    <t>国铁Ⅰ级、单线、120km/h</t>
  </si>
  <si>
    <t>2018-2020</t>
  </si>
  <si>
    <t>南防线那罗至马皇段铁路电气化改造工程</t>
  </si>
  <si>
    <t>2018-2019</t>
  </si>
  <si>
    <t>规   划   建
设   项   目</t>
  </si>
  <si>
    <t>南宁经玉林至深圳高铁</t>
  </si>
  <si>
    <t>2018-2023</t>
  </si>
  <si>
    <t>南宁经桂林北至衡阳高铁</t>
  </si>
  <si>
    <t>/</t>
  </si>
  <si>
    <t>南宁至合浦高铁</t>
  </si>
  <si>
    <t>合浦至湛江高铁</t>
  </si>
  <si>
    <t>河池经柳州至贺州高铁</t>
  </si>
  <si>
    <t>张家界经桂林至海口高铁</t>
  </si>
  <si>
    <t>2020-2023</t>
  </si>
  <si>
    <t>黄桶至百色铁路</t>
  </si>
  <si>
    <t>2019-2023</t>
  </si>
  <si>
    <t>南昆铁路百色至威舍段增建二线</t>
  </si>
  <si>
    <t>国铁Ⅰ级、双线、120km/h</t>
  </si>
  <si>
    <t>2019-2022</t>
  </si>
  <si>
    <t>黔桂铁路扩能改造</t>
  </si>
  <si>
    <t>国铁Ⅰ级、双线、160km/h</t>
  </si>
  <si>
    <t>柳州经梧州至广州铁路</t>
  </si>
  <si>
    <t>南宁经崇左至凭祥城际铁路</t>
  </si>
  <si>
    <t>国铁Ⅰ级、双线、250km/h</t>
  </si>
  <si>
    <t>涪陵至柳州铁路</t>
  </si>
  <si>
    <t>国铁Ⅰ级、单线、160km/h</t>
  </si>
  <si>
    <t>2020-2025</t>
  </si>
  <si>
    <t>湘桂铁路南宁至凭祥铁路扩能改造</t>
  </si>
  <si>
    <t>湘桂铁路柳州段改建工程</t>
  </si>
  <si>
    <t>鹧鸪江-青茅段时速80公里，青茅-柳州西段时速100公里</t>
  </si>
  <si>
    <t>云桂沿边铁路（防城港至文山）</t>
  </si>
  <si>
    <t>国铁Ⅰ级、单线、120km/h预留160km/h</t>
  </si>
  <si>
    <t>柳州至三江城际铁路</t>
  </si>
  <si>
    <t>客运专线、双线、300km/h</t>
  </si>
  <si>
    <t>柳州至河池城际铁路</t>
  </si>
  <si>
    <t>在建支线项目</t>
  </si>
  <si>
    <t>北海铁山港1#-4#泊位铁路专用线</t>
  </si>
  <si>
    <t>双线、电力牵引</t>
  </si>
  <si>
    <t>规划建设支专线项目</t>
  </si>
  <si>
    <t>钦港支线扩能改造工程</t>
  </si>
  <si>
    <t>钦州东至大榄坪支线联络线</t>
  </si>
  <si>
    <t>铁山港至石头埠铁路支线</t>
  </si>
  <si>
    <t>80km/h</t>
  </si>
  <si>
    <t>2019-2021</t>
  </si>
  <si>
    <t>铁山港至啄罗铁路支线</t>
  </si>
  <si>
    <t>钦州东至三墩铁路</t>
  </si>
  <si>
    <t>Ⅲ级，单线，120km/h</t>
  </si>
  <si>
    <t>茅岭至皇城坳铁路支线</t>
  </si>
  <si>
    <t>国铁Ⅰ级，双线，设计时速120km/h。</t>
  </si>
  <si>
    <t>潭油作业区铁路支线</t>
  </si>
  <si>
    <t>地铁Ⅰ级，单线，设计时速80km/h</t>
  </si>
  <si>
    <t>贵港港中心港区苏湾作业区进港铁路支线</t>
  </si>
  <si>
    <t>Ⅲ级，单线，内燃</t>
  </si>
  <si>
    <t>贵港港中心港区郁水作业区贵港覃塘（石卡）产业园铁路支线</t>
  </si>
  <si>
    <t>企沙支线电气化改造</t>
  </si>
  <si>
    <t>2019-2020</t>
  </si>
  <si>
    <t>合浦至铁山港铁路</t>
  </si>
  <si>
    <t>2020-2022</t>
  </si>
  <si>
    <t>防城港云约江作业区铁路</t>
  </si>
  <si>
    <t>来宾至合山支线来宾城区段搬迁工程</t>
  </si>
  <si>
    <t>全长22公里，国铁II级，单线，100km/h</t>
  </si>
  <si>
    <t>规划研究支专线项目</t>
  </si>
  <si>
    <t>企沙南港区铁路支线</t>
  </si>
  <si>
    <t>Ⅲ级，单线，60km/h</t>
  </si>
  <si>
    <t>钦州港至钦州东站电气化改造</t>
  </si>
  <si>
    <t>沙河至铁山港东岸铁路支线</t>
  </si>
  <si>
    <t>II级、单线、时速为120km/h</t>
  </si>
  <si>
    <t>柳州官塘物流港铁路</t>
  </si>
  <si>
    <t>Ⅳ级，单线</t>
  </si>
  <si>
    <t>贵港至平南疏港铁路</t>
  </si>
  <si>
    <t>在建场站及配套工程</t>
  </si>
  <si>
    <t>柳州站站房扩建工程</t>
  </si>
  <si>
    <t>站房客运建筑面积5万平米</t>
  </si>
  <si>
    <t>2015-2018</t>
  </si>
  <si>
    <t>钦州港鹰岭铁路分区车场</t>
  </si>
  <si>
    <t>钦州港东站集装箱办理站（一期）工程</t>
  </si>
  <si>
    <t>规划建设场站及配套工程</t>
  </si>
  <si>
    <t>柳州动车存车场</t>
  </si>
  <si>
    <t>防城港企沙支线云约站</t>
  </si>
  <si>
    <t>北海动车存车所</t>
  </si>
  <si>
    <t>防城港北铁路枢纽</t>
  </si>
  <si>
    <t>北海综合交通枢纽</t>
  </si>
  <si>
    <t>2020-2024</t>
  </si>
  <si>
    <t>铁山港铁路第二货场</t>
  </si>
  <si>
    <t>2016-2018</t>
  </si>
  <si>
    <t>钦州港东站集装箱办理站（二期）工程</t>
  </si>
  <si>
    <t>百色动车存车场</t>
  </si>
  <si>
    <t>待定</t>
  </si>
  <si>
    <t>南宁铁路口岸</t>
  </si>
  <si>
    <t>规划研究项目</t>
  </si>
  <si>
    <t>湘桂铁路衡阳至柳州段电气化改造</t>
  </si>
  <si>
    <t>益湛铁路永州至玉林段电气化改造</t>
  </si>
  <si>
    <t>国铁Ⅰ级、单线、140km/h</t>
  </si>
  <si>
    <t>广西沿海铁路扩能改造</t>
  </si>
  <si>
    <t>柳州至贺州至韶关铁路</t>
  </si>
  <si>
    <t>靖西至龙邦铁路</t>
  </si>
  <si>
    <t>国铁Ⅱ级、单线、120km/h</t>
  </si>
  <si>
    <t>玉林至北海城际铁路</t>
  </si>
  <si>
    <t>南防线马皇至防城港北站复线扩能改造工程</t>
  </si>
  <si>
    <t>合   计</t>
  </si>
  <si>
    <r>
      <rPr>
        <sz val="16"/>
        <color indexed="8"/>
        <rFont val="黑体"/>
        <family val="0"/>
      </rPr>
      <t>附件</t>
    </r>
    <r>
      <rPr>
        <sz val="16"/>
        <color indexed="8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</si>
</sst>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Times New Roman"/>
      <family val="1"/>
    </font>
    <font>
      <sz val="22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10"/>
      <name val="楷体_GB2312"/>
      <family val="3"/>
    </font>
    <font>
      <sz val="12"/>
      <name val="宋体"/>
      <family val="0"/>
    </font>
    <font>
      <sz val="16"/>
      <color indexed="8"/>
      <name val="黑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0" fillId="0" borderId="0">
      <alignment/>
      <protection/>
    </xf>
    <xf numFmtId="0" fontId="23" fillId="0" borderId="0">
      <alignment/>
      <protection/>
    </xf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16" borderId="8" applyNumberFormat="0" applyAlignment="0" applyProtection="0"/>
    <xf numFmtId="0" fontId="18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42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43" applyFont="1" applyFill="1" applyBorder="1" applyAlignment="1">
      <alignment horizontal="left" vertical="center" wrapText="1"/>
      <protection/>
    </xf>
    <xf numFmtId="0" fontId="0" fillId="0" borderId="10" xfId="16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43" applyFont="1" applyFill="1" applyBorder="1" applyAlignment="1">
      <alignment horizontal="center" vertical="center" wrapText="1"/>
      <protection/>
    </xf>
    <xf numFmtId="0" fontId="0" fillId="2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53">
    <cellStyle name="Normal" xfId="0"/>
    <cellStyle name="0,0&#13;&#10;NA&#13;&#10;" xfId="15"/>
    <cellStyle name="0,0&#13;&#10;NA&#13;&#10;_项目表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_十二五项目表" xfId="42"/>
    <cellStyle name="常规_项目表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1">
      <pane ySplit="3" topLeftCell="BM60" activePane="bottomLeft" state="frozen"/>
      <selection pane="topLeft" activeCell="A1" sqref="A1"/>
      <selection pane="bottomLeft" activeCell="C72" sqref="C72"/>
    </sheetView>
  </sheetViews>
  <sheetFormatPr defaultColWidth="8.75390625" defaultRowHeight="13.5"/>
  <cols>
    <col min="1" max="2" width="5.625" style="0" customWidth="1"/>
    <col min="3" max="3" width="33.625" style="0" customWidth="1"/>
    <col min="4" max="4" width="8.75390625" style="0" customWidth="1"/>
    <col min="5" max="5" width="9.75390625" style="0" customWidth="1"/>
    <col min="6" max="8" width="9.00390625" style="0" customWidth="1"/>
    <col min="9" max="9" width="28.00390625" style="0" customWidth="1"/>
    <col min="10" max="10" width="13.375" style="0" customWidth="1"/>
    <col min="11" max="250" width="9.00390625" style="0" customWidth="1"/>
    <col min="251" max="251" width="5.625" style="0" customWidth="1"/>
    <col min="252" max="252" width="4.75390625" style="0" customWidth="1"/>
    <col min="253" max="253" width="28.875" style="0" customWidth="1"/>
  </cols>
  <sheetData>
    <row r="1" spans="1:10" ht="35.25" customHeight="1">
      <c r="A1" s="24" t="s">
        <v>129</v>
      </c>
      <c r="B1" s="24"/>
      <c r="C1" s="1"/>
      <c r="D1" s="1"/>
      <c r="E1" s="1"/>
      <c r="F1" s="1"/>
      <c r="G1" s="1"/>
      <c r="H1" s="1"/>
      <c r="I1" s="1"/>
      <c r="J1" s="1"/>
    </row>
    <row r="2" spans="1:10" ht="60.7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43.5" customHeight="1">
      <c r="A3" s="2" t="s">
        <v>1</v>
      </c>
      <c r="B3" s="2"/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2" t="s">
        <v>8</v>
      </c>
      <c r="J3" s="15" t="s">
        <v>9</v>
      </c>
    </row>
    <row r="4" spans="1:10" ht="39.75" customHeight="1">
      <c r="A4" s="4">
        <v>1</v>
      </c>
      <c r="B4" s="26" t="s">
        <v>10</v>
      </c>
      <c r="C4" s="6" t="s">
        <v>11</v>
      </c>
      <c r="D4" s="7">
        <v>710</v>
      </c>
      <c r="E4" s="7">
        <v>850.34</v>
      </c>
      <c r="F4" s="5">
        <v>274</v>
      </c>
      <c r="G4" s="5">
        <v>317</v>
      </c>
      <c r="H4" s="5">
        <v>65</v>
      </c>
      <c r="I4" s="18" t="s">
        <v>12</v>
      </c>
      <c r="J4" s="12" t="s">
        <v>13</v>
      </c>
    </row>
    <row r="5" spans="1:10" ht="39.75" customHeight="1">
      <c r="A5" s="4">
        <v>2</v>
      </c>
      <c r="B5" s="26"/>
      <c r="C5" s="6" t="s">
        <v>14</v>
      </c>
      <c r="D5" s="5">
        <v>318</v>
      </c>
      <c r="E5" s="5">
        <v>33.83</v>
      </c>
      <c r="F5" s="5">
        <v>231</v>
      </c>
      <c r="G5" s="5">
        <v>22.69</v>
      </c>
      <c r="H5" s="5"/>
      <c r="I5" s="19" t="s">
        <v>15</v>
      </c>
      <c r="J5" s="12" t="s">
        <v>16</v>
      </c>
    </row>
    <row r="6" spans="1:10" ht="44.25" customHeight="1">
      <c r="A6" s="4">
        <v>3</v>
      </c>
      <c r="B6" s="26"/>
      <c r="C6" s="6" t="s">
        <v>17</v>
      </c>
      <c r="D6" s="5">
        <v>209</v>
      </c>
      <c r="E6" s="5">
        <v>94.7</v>
      </c>
      <c r="F6" s="5">
        <v>209</v>
      </c>
      <c r="G6" s="5">
        <v>94.7</v>
      </c>
      <c r="H6" s="5"/>
      <c r="I6" s="19" t="s">
        <v>15</v>
      </c>
      <c r="J6" s="12" t="s">
        <v>16</v>
      </c>
    </row>
    <row r="7" spans="1:10" ht="33.75" customHeight="1">
      <c r="A7" s="4"/>
      <c r="B7" s="26"/>
      <c r="C7" s="2" t="s">
        <v>18</v>
      </c>
      <c r="D7" s="5">
        <f>SUM(D4:D6)</f>
        <v>1237</v>
      </c>
      <c r="E7" s="5">
        <f>SUM(E4:E6)</f>
        <v>978.8700000000001</v>
      </c>
      <c r="F7" s="5">
        <f>SUM(F4:F6)</f>
        <v>714</v>
      </c>
      <c r="G7" s="5">
        <f>SUM(G4:G6)</f>
        <v>434.39</v>
      </c>
      <c r="H7" s="5">
        <f>SUM(H4:H6)</f>
        <v>65</v>
      </c>
      <c r="I7" s="19"/>
      <c r="J7" s="12"/>
    </row>
    <row r="8" spans="1:10" ht="34.5" customHeight="1">
      <c r="A8" s="4">
        <v>1</v>
      </c>
      <c r="B8" s="26" t="s">
        <v>19</v>
      </c>
      <c r="C8" s="8" t="s">
        <v>20</v>
      </c>
      <c r="D8" s="4">
        <v>480</v>
      </c>
      <c r="E8" s="4">
        <v>786</v>
      </c>
      <c r="F8" s="4">
        <v>286</v>
      </c>
      <c r="G8" s="4">
        <v>429</v>
      </c>
      <c r="H8" s="4">
        <v>286</v>
      </c>
      <c r="I8" s="19" t="s">
        <v>21</v>
      </c>
      <c r="J8" s="5" t="s">
        <v>22</v>
      </c>
    </row>
    <row r="9" spans="1:10" ht="34.5" customHeight="1">
      <c r="A9" s="4">
        <v>2</v>
      </c>
      <c r="B9" s="26"/>
      <c r="C9" s="8" t="s">
        <v>23</v>
      </c>
      <c r="D9" s="4">
        <v>49</v>
      </c>
      <c r="E9" s="4">
        <v>59</v>
      </c>
      <c r="F9" s="4">
        <v>49</v>
      </c>
      <c r="G9" s="4">
        <v>59</v>
      </c>
      <c r="H9" s="4">
        <v>49</v>
      </c>
      <c r="I9" s="19" t="s">
        <v>24</v>
      </c>
      <c r="J9" s="5" t="s">
        <v>25</v>
      </c>
    </row>
    <row r="10" spans="1:10" ht="34.5" customHeight="1">
      <c r="A10" s="4">
        <v>3</v>
      </c>
      <c r="B10" s="26"/>
      <c r="C10" s="6" t="s">
        <v>26</v>
      </c>
      <c r="D10" s="5">
        <v>119.3</v>
      </c>
      <c r="E10" s="5">
        <v>223</v>
      </c>
      <c r="F10" s="5">
        <v>119.3</v>
      </c>
      <c r="G10" s="5">
        <v>223</v>
      </c>
      <c r="H10" s="5">
        <v>119.3</v>
      </c>
      <c r="I10" s="19" t="s">
        <v>24</v>
      </c>
      <c r="J10" s="5" t="s">
        <v>27</v>
      </c>
    </row>
    <row r="11" spans="1:10" ht="34.5" customHeight="1">
      <c r="A11" s="4">
        <v>4</v>
      </c>
      <c r="B11" s="26"/>
      <c r="C11" s="8" t="s">
        <v>28</v>
      </c>
      <c r="D11" s="4">
        <v>446</v>
      </c>
      <c r="E11" s="4">
        <v>52</v>
      </c>
      <c r="F11" s="4">
        <v>256</v>
      </c>
      <c r="G11" s="4">
        <v>33.5</v>
      </c>
      <c r="H11" s="4"/>
      <c r="I11" s="19" t="s">
        <v>29</v>
      </c>
      <c r="J11" s="5" t="s">
        <v>30</v>
      </c>
    </row>
    <row r="12" spans="1:10" ht="48" customHeight="1">
      <c r="A12" s="4">
        <v>5</v>
      </c>
      <c r="B12" s="26"/>
      <c r="C12" s="8" t="s">
        <v>31</v>
      </c>
      <c r="D12" s="5">
        <v>99.64</v>
      </c>
      <c r="E12" s="5">
        <v>3.7</v>
      </c>
      <c r="F12" s="5">
        <v>99.64</v>
      </c>
      <c r="G12" s="5">
        <v>3.7</v>
      </c>
      <c r="H12" s="5"/>
      <c r="I12" s="19" t="s">
        <v>29</v>
      </c>
      <c r="J12" s="5" t="s">
        <v>32</v>
      </c>
    </row>
    <row r="13" spans="1:10" ht="33" customHeight="1">
      <c r="A13" s="4"/>
      <c r="B13" s="26"/>
      <c r="C13" s="2" t="s">
        <v>18</v>
      </c>
      <c r="D13" s="5">
        <f>SUM(D8:D12)</f>
        <v>1193.94</v>
      </c>
      <c r="E13" s="5">
        <f>SUM(E8:E12)</f>
        <v>1123.7</v>
      </c>
      <c r="F13" s="5">
        <f>SUM(F8:F12)</f>
        <v>809.9399999999999</v>
      </c>
      <c r="G13" s="5">
        <f>SUM(G8:G12)</f>
        <v>748.2</v>
      </c>
      <c r="H13" s="5">
        <f>SUM(H8:H12)</f>
        <v>454.3</v>
      </c>
      <c r="I13" s="4"/>
      <c r="J13" s="12"/>
    </row>
    <row r="14" spans="1:10" ht="24.75" customHeight="1">
      <c r="A14" s="4">
        <v>1</v>
      </c>
      <c r="B14" s="26" t="s">
        <v>33</v>
      </c>
      <c r="C14" s="8" t="s">
        <v>34</v>
      </c>
      <c r="D14" s="4">
        <v>534</v>
      </c>
      <c r="E14" s="4">
        <v>322</v>
      </c>
      <c r="F14" s="4">
        <v>949</v>
      </c>
      <c r="G14" s="4">
        <v>512</v>
      </c>
      <c r="H14" s="4">
        <v>322</v>
      </c>
      <c r="I14" s="19" t="s">
        <v>21</v>
      </c>
      <c r="J14" s="12" t="s">
        <v>35</v>
      </c>
    </row>
    <row r="15" spans="1:10" ht="24.75" customHeight="1">
      <c r="A15" s="4">
        <v>2</v>
      </c>
      <c r="B15" s="26"/>
      <c r="C15" s="9" t="s">
        <v>36</v>
      </c>
      <c r="D15" s="10">
        <v>692</v>
      </c>
      <c r="E15" s="10">
        <v>1264</v>
      </c>
      <c r="F15" s="10">
        <v>509</v>
      </c>
      <c r="G15" s="10">
        <v>931</v>
      </c>
      <c r="H15" s="10">
        <v>509</v>
      </c>
      <c r="I15" s="20" t="s">
        <v>21</v>
      </c>
      <c r="J15" s="10" t="s">
        <v>37</v>
      </c>
    </row>
    <row r="16" spans="1:10" ht="24.75" customHeight="1">
      <c r="A16" s="4">
        <v>3</v>
      </c>
      <c r="B16" s="26"/>
      <c r="C16" s="11" t="s">
        <v>38</v>
      </c>
      <c r="D16" s="12">
        <v>172</v>
      </c>
      <c r="E16" s="12">
        <v>284</v>
      </c>
      <c r="F16" s="12">
        <v>172</v>
      </c>
      <c r="G16" s="12">
        <v>284</v>
      </c>
      <c r="H16" s="12">
        <v>172</v>
      </c>
      <c r="I16" s="20" t="s">
        <v>21</v>
      </c>
      <c r="J16" s="12" t="s">
        <v>37</v>
      </c>
    </row>
    <row r="17" spans="1:10" ht="24.75" customHeight="1">
      <c r="A17" s="4">
        <v>4</v>
      </c>
      <c r="B17" s="26"/>
      <c r="C17" s="11" t="s">
        <v>39</v>
      </c>
      <c r="D17" s="12">
        <v>130</v>
      </c>
      <c r="E17" s="12">
        <v>210</v>
      </c>
      <c r="F17" s="12">
        <v>63</v>
      </c>
      <c r="G17" s="12">
        <v>88</v>
      </c>
      <c r="H17" s="12">
        <v>63</v>
      </c>
      <c r="I17" s="20" t="s">
        <v>21</v>
      </c>
      <c r="J17" s="12" t="s">
        <v>25</v>
      </c>
    </row>
    <row r="18" spans="1:10" ht="24.75" customHeight="1">
      <c r="A18" s="4">
        <v>5</v>
      </c>
      <c r="B18" s="26"/>
      <c r="C18" s="11" t="s">
        <v>40</v>
      </c>
      <c r="D18" s="12">
        <v>370</v>
      </c>
      <c r="E18" s="12">
        <v>642</v>
      </c>
      <c r="F18" s="12">
        <v>370</v>
      </c>
      <c r="G18" s="12">
        <v>642</v>
      </c>
      <c r="H18" s="12">
        <v>370</v>
      </c>
      <c r="I18" s="20" t="s">
        <v>21</v>
      </c>
      <c r="J18" s="12" t="s">
        <v>37</v>
      </c>
    </row>
    <row r="19" spans="1:10" ht="24.75" customHeight="1">
      <c r="A19" s="4">
        <v>6</v>
      </c>
      <c r="B19" s="26"/>
      <c r="C19" s="9" t="s">
        <v>41</v>
      </c>
      <c r="D19" s="10">
        <v>1100</v>
      </c>
      <c r="E19" s="10">
        <v>1500</v>
      </c>
      <c r="F19" s="10">
        <v>550</v>
      </c>
      <c r="G19" s="10">
        <v>850</v>
      </c>
      <c r="H19" s="10">
        <v>550</v>
      </c>
      <c r="I19" s="20" t="s">
        <v>21</v>
      </c>
      <c r="J19" s="12" t="s">
        <v>42</v>
      </c>
    </row>
    <row r="20" spans="1:10" ht="24.75" customHeight="1">
      <c r="A20" s="4">
        <v>7</v>
      </c>
      <c r="B20" s="26"/>
      <c r="C20" s="13" t="s">
        <v>43</v>
      </c>
      <c r="D20" s="10">
        <v>292</v>
      </c>
      <c r="E20" s="10">
        <v>150</v>
      </c>
      <c r="F20" s="10">
        <v>130</v>
      </c>
      <c r="G20" s="10">
        <v>70</v>
      </c>
      <c r="H20" s="10">
        <v>130</v>
      </c>
      <c r="I20" s="20" t="s">
        <v>29</v>
      </c>
      <c r="J20" s="12" t="s">
        <v>44</v>
      </c>
    </row>
    <row r="21" spans="1:10" ht="24.75" customHeight="1">
      <c r="A21" s="4">
        <v>8</v>
      </c>
      <c r="B21" s="26"/>
      <c r="C21" s="8" t="s">
        <v>45</v>
      </c>
      <c r="D21" s="4">
        <v>272</v>
      </c>
      <c r="E21" s="4">
        <v>195.8</v>
      </c>
      <c r="F21" s="4">
        <v>135</v>
      </c>
      <c r="G21" s="4">
        <v>86.82</v>
      </c>
      <c r="H21" s="4"/>
      <c r="I21" s="19" t="s">
        <v>46</v>
      </c>
      <c r="J21" s="5" t="s">
        <v>47</v>
      </c>
    </row>
    <row r="22" spans="1:10" ht="24.75" customHeight="1">
      <c r="A22" s="4">
        <v>9</v>
      </c>
      <c r="B22" s="26"/>
      <c r="C22" s="8" t="s">
        <v>48</v>
      </c>
      <c r="D22" s="4">
        <v>482</v>
      </c>
      <c r="E22" s="4">
        <v>245.5</v>
      </c>
      <c r="F22" s="4">
        <v>267</v>
      </c>
      <c r="G22" s="4">
        <v>136</v>
      </c>
      <c r="H22" s="4"/>
      <c r="I22" s="19" t="s">
        <v>49</v>
      </c>
      <c r="J22" s="5" t="s">
        <v>47</v>
      </c>
    </row>
    <row r="23" spans="1:10" ht="24.75" customHeight="1">
      <c r="A23" s="4">
        <v>10</v>
      </c>
      <c r="B23" s="26"/>
      <c r="C23" s="8" t="s">
        <v>50</v>
      </c>
      <c r="D23" s="4">
        <v>445</v>
      </c>
      <c r="E23" s="4">
        <v>487</v>
      </c>
      <c r="F23" s="4">
        <v>252</v>
      </c>
      <c r="G23" s="4">
        <v>270</v>
      </c>
      <c r="H23" s="4">
        <v>252</v>
      </c>
      <c r="I23" s="19" t="s">
        <v>49</v>
      </c>
      <c r="J23" s="5" t="s">
        <v>42</v>
      </c>
    </row>
    <row r="24" spans="1:10" ht="24.75" customHeight="1">
      <c r="A24" s="4">
        <v>11</v>
      </c>
      <c r="B24" s="26"/>
      <c r="C24" s="8" t="s">
        <v>51</v>
      </c>
      <c r="D24" s="4">
        <v>210</v>
      </c>
      <c r="E24" s="4">
        <v>247</v>
      </c>
      <c r="F24" s="4">
        <v>210</v>
      </c>
      <c r="G24" s="4">
        <v>247</v>
      </c>
      <c r="H24" s="4">
        <v>210</v>
      </c>
      <c r="I24" s="19" t="s">
        <v>52</v>
      </c>
      <c r="J24" s="5" t="s">
        <v>47</v>
      </c>
    </row>
    <row r="25" spans="1:10" ht="33.75" customHeight="1">
      <c r="A25" s="4">
        <v>12</v>
      </c>
      <c r="B25" s="26"/>
      <c r="C25" s="8" t="s">
        <v>53</v>
      </c>
      <c r="D25" s="4">
        <v>712</v>
      </c>
      <c r="E25" s="4">
        <v>444</v>
      </c>
      <c r="F25" s="4">
        <v>142</v>
      </c>
      <c r="G25" s="4">
        <v>89</v>
      </c>
      <c r="H25" s="4">
        <v>142</v>
      </c>
      <c r="I25" s="19" t="s">
        <v>54</v>
      </c>
      <c r="J25" s="12" t="s">
        <v>55</v>
      </c>
    </row>
    <row r="26" spans="1:10" ht="33.75" customHeight="1">
      <c r="A26" s="4">
        <v>13</v>
      </c>
      <c r="B26" s="26"/>
      <c r="C26" s="8" t="s">
        <v>56</v>
      </c>
      <c r="D26" s="4">
        <v>198</v>
      </c>
      <c r="E26" s="4">
        <v>140</v>
      </c>
      <c r="F26" s="4">
        <v>198</v>
      </c>
      <c r="G26" s="4">
        <v>140</v>
      </c>
      <c r="H26" s="4"/>
      <c r="I26" s="19" t="s">
        <v>46</v>
      </c>
      <c r="J26" s="12" t="s">
        <v>42</v>
      </c>
    </row>
    <row r="27" spans="1:10" ht="33.75" customHeight="1">
      <c r="A27" s="4">
        <v>14</v>
      </c>
      <c r="B27" s="26"/>
      <c r="C27" s="8" t="s">
        <v>57</v>
      </c>
      <c r="D27" s="4">
        <v>17.4</v>
      </c>
      <c r="E27" s="4">
        <v>11.75</v>
      </c>
      <c r="F27" s="4">
        <v>17.4</v>
      </c>
      <c r="G27" s="4">
        <v>11.75</v>
      </c>
      <c r="H27" s="4"/>
      <c r="I27" s="19" t="s">
        <v>58</v>
      </c>
      <c r="J27" s="5"/>
    </row>
    <row r="28" spans="1:10" ht="33.75" customHeight="1">
      <c r="A28" s="4">
        <v>15</v>
      </c>
      <c r="B28" s="26"/>
      <c r="C28" s="14" t="s">
        <v>59</v>
      </c>
      <c r="D28" s="4">
        <v>643.7</v>
      </c>
      <c r="E28" s="4">
        <v>440.2</v>
      </c>
      <c r="F28" s="4">
        <v>431.3</v>
      </c>
      <c r="G28" s="4">
        <v>275.88</v>
      </c>
      <c r="H28" s="4">
        <v>431.3</v>
      </c>
      <c r="I28" s="19" t="s">
        <v>60</v>
      </c>
      <c r="J28" s="12" t="s">
        <v>55</v>
      </c>
    </row>
    <row r="29" spans="1:10" ht="24" customHeight="1">
      <c r="A29" s="4">
        <v>16</v>
      </c>
      <c r="B29" s="26"/>
      <c r="C29" s="8" t="s">
        <v>61</v>
      </c>
      <c r="D29" s="4">
        <v>156</v>
      </c>
      <c r="E29" s="4">
        <v>185</v>
      </c>
      <c r="F29" s="4">
        <v>156</v>
      </c>
      <c r="G29" s="4">
        <v>185</v>
      </c>
      <c r="H29" s="4">
        <v>156</v>
      </c>
      <c r="I29" s="19" t="s">
        <v>62</v>
      </c>
      <c r="J29" s="12" t="s">
        <v>42</v>
      </c>
    </row>
    <row r="30" spans="1:10" ht="24" customHeight="1">
      <c r="A30" s="4">
        <v>17</v>
      </c>
      <c r="B30" s="26"/>
      <c r="C30" s="8" t="s">
        <v>63</v>
      </c>
      <c r="D30" s="4">
        <v>143</v>
      </c>
      <c r="E30" s="4">
        <v>242</v>
      </c>
      <c r="F30" s="4">
        <v>143</v>
      </c>
      <c r="G30" s="4">
        <v>242</v>
      </c>
      <c r="H30" s="4">
        <v>143</v>
      </c>
      <c r="I30" s="19" t="s">
        <v>24</v>
      </c>
      <c r="J30" s="5" t="s">
        <v>42</v>
      </c>
    </row>
    <row r="31" spans="1:10" ht="24" customHeight="1">
      <c r="A31" s="4"/>
      <c r="B31" s="26"/>
      <c r="C31" s="15" t="s">
        <v>18</v>
      </c>
      <c r="D31" s="4">
        <f>SUM(D14:D30)</f>
        <v>6569.099999999999</v>
      </c>
      <c r="E31" s="4">
        <f>SUM(E14:E30)</f>
        <v>7010.25</v>
      </c>
      <c r="F31" s="4">
        <f>SUM(F14:F30)</f>
        <v>4694.7</v>
      </c>
      <c r="G31" s="4">
        <f>SUM(G14:G30)</f>
        <v>5060.45</v>
      </c>
      <c r="H31" s="4">
        <f>SUM(H14:H30)</f>
        <v>3450.3</v>
      </c>
      <c r="I31" s="21"/>
      <c r="J31" s="18"/>
    </row>
    <row r="32" spans="1:10" ht="30" customHeight="1">
      <c r="A32" s="4">
        <v>1</v>
      </c>
      <c r="B32" s="26" t="s">
        <v>64</v>
      </c>
      <c r="C32" s="16" t="s">
        <v>65</v>
      </c>
      <c r="D32" s="4">
        <v>3.6</v>
      </c>
      <c r="E32" s="4">
        <v>3.65</v>
      </c>
      <c r="F32" s="4">
        <v>3.6</v>
      </c>
      <c r="G32" s="4">
        <v>3.65</v>
      </c>
      <c r="H32" s="4">
        <v>3.6</v>
      </c>
      <c r="I32" s="16" t="s">
        <v>66</v>
      </c>
      <c r="J32" s="22" t="s">
        <v>32</v>
      </c>
    </row>
    <row r="33" spans="1:10" ht="23.25" customHeight="1">
      <c r="A33" s="4"/>
      <c r="B33" s="26"/>
      <c r="C33" s="15" t="s">
        <v>18</v>
      </c>
      <c r="D33" s="4">
        <f>SUM(D32)</f>
        <v>3.6</v>
      </c>
      <c r="E33" s="4">
        <f>SUM(E32)</f>
        <v>3.65</v>
      </c>
      <c r="F33" s="4">
        <f>SUM(F32)</f>
        <v>3.6</v>
      </c>
      <c r="G33" s="4">
        <f>SUM(G32)</f>
        <v>3.65</v>
      </c>
      <c r="H33" s="4">
        <f>SUM(H32)</f>
        <v>3.6</v>
      </c>
      <c r="I33" s="16"/>
      <c r="J33" s="22"/>
    </row>
    <row r="34" spans="1:10" ht="24.75" customHeight="1">
      <c r="A34" s="4">
        <v>1</v>
      </c>
      <c r="B34" s="27" t="s">
        <v>67</v>
      </c>
      <c r="C34" s="16" t="s">
        <v>68</v>
      </c>
      <c r="D34" s="4"/>
      <c r="E34" s="4">
        <v>1.75</v>
      </c>
      <c r="F34" s="4"/>
      <c r="G34" s="4">
        <v>1.75</v>
      </c>
      <c r="H34" s="4"/>
      <c r="I34" s="16"/>
      <c r="J34" s="22" t="s">
        <v>32</v>
      </c>
    </row>
    <row r="35" spans="1:10" ht="24.75" customHeight="1">
      <c r="A35" s="4">
        <v>2</v>
      </c>
      <c r="B35" s="28"/>
      <c r="C35" s="16" t="s">
        <v>69</v>
      </c>
      <c r="D35" s="4">
        <v>1</v>
      </c>
      <c r="E35" s="4">
        <v>0.35</v>
      </c>
      <c r="F35" s="4">
        <v>1</v>
      </c>
      <c r="G35" s="4">
        <v>0.5</v>
      </c>
      <c r="H35" s="4">
        <v>1</v>
      </c>
      <c r="I35" s="16"/>
      <c r="J35" s="22" t="s">
        <v>32</v>
      </c>
    </row>
    <row r="36" spans="1:10" ht="24.75" customHeight="1">
      <c r="A36" s="4">
        <v>3</v>
      </c>
      <c r="B36" s="28"/>
      <c r="C36" s="16" t="s">
        <v>70</v>
      </c>
      <c r="D36" s="4">
        <v>11.1</v>
      </c>
      <c r="E36" s="4">
        <v>8.1</v>
      </c>
      <c r="F36" s="4">
        <v>11.1</v>
      </c>
      <c r="G36" s="4">
        <v>8.1</v>
      </c>
      <c r="H36" s="4">
        <v>11.1</v>
      </c>
      <c r="I36" s="16" t="s">
        <v>71</v>
      </c>
      <c r="J36" s="22" t="s">
        <v>72</v>
      </c>
    </row>
    <row r="37" spans="1:10" ht="22.5" customHeight="1">
      <c r="A37" s="4">
        <v>4</v>
      </c>
      <c r="B37" s="28"/>
      <c r="C37" s="16" t="s">
        <v>73</v>
      </c>
      <c r="D37" s="4">
        <v>5.4</v>
      </c>
      <c r="E37" s="4">
        <v>4.2</v>
      </c>
      <c r="F37" s="4">
        <v>5.4</v>
      </c>
      <c r="G37" s="4">
        <v>4.2</v>
      </c>
      <c r="H37" s="4">
        <v>5.4</v>
      </c>
      <c r="I37" s="16" t="s">
        <v>71</v>
      </c>
      <c r="J37" s="22" t="s">
        <v>72</v>
      </c>
    </row>
    <row r="38" spans="1:10" ht="24" customHeight="1">
      <c r="A38" s="4">
        <v>5</v>
      </c>
      <c r="B38" s="28"/>
      <c r="C38" s="16" t="s">
        <v>74</v>
      </c>
      <c r="D38" s="4">
        <v>53</v>
      </c>
      <c r="E38" s="4">
        <v>20</v>
      </c>
      <c r="F38" s="4">
        <v>53</v>
      </c>
      <c r="G38" s="4">
        <v>20</v>
      </c>
      <c r="H38" s="4">
        <v>53</v>
      </c>
      <c r="I38" s="17" t="s">
        <v>75</v>
      </c>
      <c r="J38" s="22" t="s">
        <v>72</v>
      </c>
    </row>
    <row r="39" spans="1:10" ht="35.25" customHeight="1">
      <c r="A39" s="4">
        <v>6</v>
      </c>
      <c r="B39" s="28"/>
      <c r="C39" s="17" t="s">
        <v>76</v>
      </c>
      <c r="D39" s="4">
        <v>20.5</v>
      </c>
      <c r="E39" s="4">
        <v>11.56</v>
      </c>
      <c r="F39" s="4">
        <v>20.5</v>
      </c>
      <c r="G39" s="4">
        <v>11.56</v>
      </c>
      <c r="H39" s="4">
        <v>20.5</v>
      </c>
      <c r="I39" s="17" t="s">
        <v>77</v>
      </c>
      <c r="J39" s="22" t="s">
        <v>72</v>
      </c>
    </row>
    <row r="40" spans="1:10" ht="33" customHeight="1">
      <c r="A40" s="4">
        <v>7</v>
      </c>
      <c r="B40" s="28"/>
      <c r="C40" s="16" t="s">
        <v>78</v>
      </c>
      <c r="D40" s="4">
        <v>7.9</v>
      </c>
      <c r="E40" s="4">
        <v>5.66</v>
      </c>
      <c r="F40" s="4">
        <v>7.9</v>
      </c>
      <c r="G40" s="4">
        <v>5.66</v>
      </c>
      <c r="H40" s="4">
        <v>7.9</v>
      </c>
      <c r="I40" s="17" t="s">
        <v>79</v>
      </c>
      <c r="J40" s="22" t="s">
        <v>72</v>
      </c>
    </row>
    <row r="41" spans="1:10" ht="35.25" customHeight="1">
      <c r="A41" s="4">
        <v>8</v>
      </c>
      <c r="B41" s="28"/>
      <c r="C41" s="16" t="s">
        <v>80</v>
      </c>
      <c r="D41" s="4">
        <v>10</v>
      </c>
      <c r="E41" s="4">
        <v>3.5</v>
      </c>
      <c r="F41" s="4">
        <v>10</v>
      </c>
      <c r="G41" s="4">
        <v>3.5</v>
      </c>
      <c r="H41" s="4">
        <v>10</v>
      </c>
      <c r="I41" s="16" t="s">
        <v>81</v>
      </c>
      <c r="J41" s="22" t="s">
        <v>72</v>
      </c>
    </row>
    <row r="42" spans="1:10" ht="39.75" customHeight="1">
      <c r="A42" s="4">
        <v>9</v>
      </c>
      <c r="B42" s="28"/>
      <c r="C42" s="16" t="s">
        <v>82</v>
      </c>
      <c r="D42" s="4">
        <v>20.5</v>
      </c>
      <c r="E42" s="4">
        <v>9.2</v>
      </c>
      <c r="F42" s="4">
        <v>20.5</v>
      </c>
      <c r="G42" s="4">
        <v>9.2</v>
      </c>
      <c r="H42" s="4">
        <v>20.5</v>
      </c>
      <c r="I42" s="16" t="s">
        <v>81</v>
      </c>
      <c r="J42" s="22" t="s">
        <v>72</v>
      </c>
    </row>
    <row r="43" spans="1:10" ht="25.5" customHeight="1">
      <c r="A43" s="4">
        <v>10</v>
      </c>
      <c r="B43" s="28"/>
      <c r="C43" s="16" t="s">
        <v>83</v>
      </c>
      <c r="D43" s="4">
        <v>19.5</v>
      </c>
      <c r="E43" s="4">
        <v>0.78</v>
      </c>
      <c r="F43" s="4">
        <v>19.5</v>
      </c>
      <c r="G43" s="4">
        <v>0.78</v>
      </c>
      <c r="H43" s="4"/>
      <c r="I43" s="16"/>
      <c r="J43" s="22" t="s">
        <v>84</v>
      </c>
    </row>
    <row r="44" spans="1:10" ht="24" customHeight="1">
      <c r="A44" s="4">
        <v>11</v>
      </c>
      <c r="B44" s="28"/>
      <c r="C44" s="13" t="s">
        <v>85</v>
      </c>
      <c r="D44" s="10">
        <v>34</v>
      </c>
      <c r="E44" s="10">
        <v>18</v>
      </c>
      <c r="F44" s="10">
        <v>34</v>
      </c>
      <c r="G44" s="10">
        <v>18</v>
      </c>
      <c r="H44" s="4">
        <v>34</v>
      </c>
      <c r="I44" s="19" t="s">
        <v>54</v>
      </c>
      <c r="J44" s="22" t="s">
        <v>86</v>
      </c>
    </row>
    <row r="45" spans="1:10" ht="33.75" customHeight="1">
      <c r="A45" s="4">
        <v>12</v>
      </c>
      <c r="B45" s="28"/>
      <c r="C45" s="17" t="s">
        <v>87</v>
      </c>
      <c r="D45" s="4">
        <v>17</v>
      </c>
      <c r="E45" s="4">
        <v>5</v>
      </c>
      <c r="F45" s="4">
        <v>17</v>
      </c>
      <c r="G45" s="4">
        <v>5</v>
      </c>
      <c r="H45" s="4">
        <v>17</v>
      </c>
      <c r="I45" s="17" t="s">
        <v>79</v>
      </c>
      <c r="J45" s="22" t="s">
        <v>30</v>
      </c>
    </row>
    <row r="46" spans="1:10" ht="36.75" customHeight="1">
      <c r="A46" s="4">
        <v>13</v>
      </c>
      <c r="B46" s="28"/>
      <c r="C46" s="17" t="s">
        <v>88</v>
      </c>
      <c r="D46" s="4">
        <v>22</v>
      </c>
      <c r="E46" s="4">
        <v>9</v>
      </c>
      <c r="F46" s="4">
        <v>22</v>
      </c>
      <c r="G46" s="4">
        <v>9</v>
      </c>
      <c r="H46" s="4">
        <v>22</v>
      </c>
      <c r="I46" s="17" t="s">
        <v>89</v>
      </c>
      <c r="J46" s="22" t="s">
        <v>30</v>
      </c>
    </row>
    <row r="47" spans="1:10" ht="28.5" customHeight="1">
      <c r="A47" s="4"/>
      <c r="B47" s="29"/>
      <c r="C47" s="15" t="s">
        <v>18</v>
      </c>
      <c r="D47" s="4">
        <f>SUM(D34:D46)</f>
        <v>221.9</v>
      </c>
      <c r="E47" s="4">
        <f>SUM(E34:E46)</f>
        <v>97.10000000000001</v>
      </c>
      <c r="F47" s="4">
        <f>SUM(F34:F46)</f>
        <v>221.9</v>
      </c>
      <c r="G47" s="4">
        <f>SUM(G34:G46)</f>
        <v>97.25</v>
      </c>
      <c r="H47" s="4">
        <f>SUM(H34:H46)</f>
        <v>202.4</v>
      </c>
      <c r="I47" s="17"/>
      <c r="J47" s="22"/>
    </row>
    <row r="48" spans="1:10" ht="34.5" customHeight="1">
      <c r="A48" s="4">
        <v>1</v>
      </c>
      <c r="B48" s="27" t="s">
        <v>90</v>
      </c>
      <c r="C48" s="16" t="s">
        <v>91</v>
      </c>
      <c r="D48" s="4">
        <v>13.8</v>
      </c>
      <c r="E48" s="4">
        <v>7.71</v>
      </c>
      <c r="F48" s="4">
        <v>13.8</v>
      </c>
      <c r="G48" s="4">
        <v>7.71</v>
      </c>
      <c r="H48" s="4">
        <v>13.8</v>
      </c>
      <c r="I48" s="17" t="s">
        <v>92</v>
      </c>
      <c r="J48" s="22" t="s">
        <v>37</v>
      </c>
    </row>
    <row r="49" spans="1:10" ht="34.5" customHeight="1">
      <c r="A49" s="4">
        <v>2</v>
      </c>
      <c r="B49" s="28"/>
      <c r="C49" s="17" t="s">
        <v>93</v>
      </c>
      <c r="D49" s="4">
        <v>17.9</v>
      </c>
      <c r="E49" s="4">
        <v>0.36</v>
      </c>
      <c r="F49" s="4">
        <v>17.9</v>
      </c>
      <c r="G49" s="4">
        <v>0.36</v>
      </c>
      <c r="H49" s="4"/>
      <c r="I49" s="17"/>
      <c r="J49" s="22" t="s">
        <v>37</v>
      </c>
    </row>
    <row r="50" spans="1:10" ht="34.5" customHeight="1">
      <c r="A50" s="4">
        <v>3</v>
      </c>
      <c r="B50" s="28"/>
      <c r="C50" s="16" t="s">
        <v>94</v>
      </c>
      <c r="D50" s="4">
        <v>87</v>
      </c>
      <c r="E50" s="4">
        <v>35.8</v>
      </c>
      <c r="F50" s="4">
        <v>87</v>
      </c>
      <c r="G50" s="4">
        <v>35.8</v>
      </c>
      <c r="H50" s="4">
        <v>87</v>
      </c>
      <c r="I50" s="17" t="s">
        <v>95</v>
      </c>
      <c r="J50" s="22" t="s">
        <v>37</v>
      </c>
    </row>
    <row r="51" spans="1:10" ht="34.5" customHeight="1">
      <c r="A51" s="4">
        <v>4</v>
      </c>
      <c r="B51" s="28"/>
      <c r="C51" s="17" t="s">
        <v>96</v>
      </c>
      <c r="D51" s="4">
        <v>1.2</v>
      </c>
      <c r="E51" s="4">
        <v>7</v>
      </c>
      <c r="F51" s="4">
        <v>1.2</v>
      </c>
      <c r="G51" s="4">
        <v>7</v>
      </c>
      <c r="H51" s="4">
        <v>1.2</v>
      </c>
      <c r="I51" s="17" t="s">
        <v>97</v>
      </c>
      <c r="J51" s="22" t="s">
        <v>37</v>
      </c>
    </row>
    <row r="52" spans="1:10" ht="34.5" customHeight="1">
      <c r="A52" s="4">
        <v>5</v>
      </c>
      <c r="B52" s="28"/>
      <c r="C52" s="17" t="s">
        <v>98</v>
      </c>
      <c r="D52" s="4">
        <v>120</v>
      </c>
      <c r="E52" s="4">
        <v>60</v>
      </c>
      <c r="F52" s="4">
        <v>120</v>
      </c>
      <c r="G52" s="4">
        <v>60</v>
      </c>
      <c r="H52" s="4">
        <v>120</v>
      </c>
      <c r="I52" s="17" t="s">
        <v>75</v>
      </c>
      <c r="J52" s="22" t="s">
        <v>37</v>
      </c>
    </row>
    <row r="53" spans="1:10" ht="27.75" customHeight="1">
      <c r="A53" s="4"/>
      <c r="B53" s="29"/>
      <c r="C53" s="15" t="s">
        <v>18</v>
      </c>
      <c r="D53" s="4">
        <f>SUM(D48:D52)</f>
        <v>239.9</v>
      </c>
      <c r="E53" s="4">
        <f>SUM(E48:E52)</f>
        <v>110.87</v>
      </c>
      <c r="F53" s="4">
        <f>SUM(F48:F52)</f>
        <v>239.9</v>
      </c>
      <c r="G53" s="4">
        <f>SUM(G48:G52)</f>
        <v>110.87</v>
      </c>
      <c r="H53" s="4">
        <f>SUM(H48:H52)</f>
        <v>222</v>
      </c>
      <c r="I53" s="21"/>
      <c r="J53" s="18"/>
    </row>
    <row r="54" spans="1:10" ht="27.75" customHeight="1">
      <c r="A54" s="4">
        <v>1</v>
      </c>
      <c r="B54" s="26" t="s">
        <v>99</v>
      </c>
      <c r="C54" s="18" t="s">
        <v>100</v>
      </c>
      <c r="D54" s="4"/>
      <c r="E54" s="4">
        <v>20.69</v>
      </c>
      <c r="F54" s="4"/>
      <c r="G54" s="4">
        <v>20.69</v>
      </c>
      <c r="H54" s="4"/>
      <c r="I54" s="19" t="s">
        <v>101</v>
      </c>
      <c r="J54" s="5" t="s">
        <v>102</v>
      </c>
    </row>
    <row r="55" spans="1:10" ht="27.75" customHeight="1">
      <c r="A55" s="4">
        <v>2</v>
      </c>
      <c r="B55" s="26"/>
      <c r="C55" s="17" t="s">
        <v>103</v>
      </c>
      <c r="D55" s="4"/>
      <c r="E55" s="4">
        <v>1.55</v>
      </c>
      <c r="F55" s="4"/>
      <c r="G55" s="4">
        <v>1.55</v>
      </c>
      <c r="H55" s="4"/>
      <c r="I55" s="17"/>
      <c r="J55" s="22" t="s">
        <v>32</v>
      </c>
    </row>
    <row r="56" spans="1:10" ht="36.75" customHeight="1">
      <c r="A56" s="4">
        <v>3</v>
      </c>
      <c r="B56" s="26"/>
      <c r="C56" s="17" t="s">
        <v>104</v>
      </c>
      <c r="D56" s="4"/>
      <c r="E56" s="4">
        <v>5.6</v>
      </c>
      <c r="F56" s="4"/>
      <c r="G56" s="4">
        <v>5.6</v>
      </c>
      <c r="H56" s="4"/>
      <c r="I56" s="17"/>
      <c r="J56" s="22" t="s">
        <v>30</v>
      </c>
    </row>
    <row r="57" spans="1:10" ht="27" customHeight="1">
      <c r="A57" s="4"/>
      <c r="B57" s="26"/>
      <c r="C57" s="15" t="s">
        <v>18</v>
      </c>
      <c r="D57" s="4"/>
      <c r="E57" s="4">
        <f>SUM(E54:E56)</f>
        <v>27.840000000000003</v>
      </c>
      <c r="F57" s="4"/>
      <c r="G57" s="4">
        <f>SUM(G54:G56)</f>
        <v>27.840000000000003</v>
      </c>
      <c r="H57" s="4"/>
      <c r="I57" s="17"/>
      <c r="J57" s="22"/>
    </row>
    <row r="58" spans="1:10" ht="27.75" customHeight="1">
      <c r="A58" s="4">
        <v>1</v>
      </c>
      <c r="B58" s="26" t="s">
        <v>105</v>
      </c>
      <c r="C58" s="17" t="s">
        <v>106</v>
      </c>
      <c r="D58" s="4"/>
      <c r="E58" s="4">
        <v>5.97</v>
      </c>
      <c r="F58" s="4"/>
      <c r="G58" s="4">
        <v>5.97</v>
      </c>
      <c r="H58" s="4"/>
      <c r="I58" s="17"/>
      <c r="J58" s="22" t="s">
        <v>32</v>
      </c>
    </row>
    <row r="59" spans="1:10" ht="32.25" customHeight="1">
      <c r="A59" s="4">
        <v>2</v>
      </c>
      <c r="B59" s="26"/>
      <c r="C59" s="16" t="s">
        <v>107</v>
      </c>
      <c r="D59" s="4"/>
      <c r="E59" s="4">
        <v>1.9</v>
      </c>
      <c r="F59" s="4"/>
      <c r="G59" s="4">
        <v>1.9</v>
      </c>
      <c r="H59" s="4"/>
      <c r="I59" s="16"/>
      <c r="J59" s="22" t="s">
        <v>32</v>
      </c>
    </row>
    <row r="60" spans="1:10" ht="38.25" customHeight="1">
      <c r="A60" s="4">
        <v>3</v>
      </c>
      <c r="B60" s="26"/>
      <c r="C60" s="17" t="s">
        <v>108</v>
      </c>
      <c r="D60" s="4"/>
      <c r="E60" s="4">
        <v>10.86</v>
      </c>
      <c r="F60" s="4"/>
      <c r="G60" s="4">
        <v>10.86</v>
      </c>
      <c r="H60" s="4"/>
      <c r="I60" s="17"/>
      <c r="J60" s="22" t="s">
        <v>72</v>
      </c>
    </row>
    <row r="61" spans="1:10" ht="27.75" customHeight="1">
      <c r="A61" s="4">
        <v>4</v>
      </c>
      <c r="B61" s="26" t="s">
        <v>105</v>
      </c>
      <c r="C61" s="17" t="s">
        <v>109</v>
      </c>
      <c r="D61" s="4"/>
      <c r="E61" s="4">
        <v>2</v>
      </c>
      <c r="F61" s="4"/>
      <c r="G61" s="4">
        <v>2</v>
      </c>
      <c r="H61" s="4"/>
      <c r="I61" s="17"/>
      <c r="J61" s="22" t="s">
        <v>84</v>
      </c>
    </row>
    <row r="62" spans="1:10" ht="27.75" customHeight="1">
      <c r="A62" s="4">
        <v>5</v>
      </c>
      <c r="B62" s="26"/>
      <c r="C62" s="17" t="s">
        <v>110</v>
      </c>
      <c r="D62" s="4"/>
      <c r="E62" s="4">
        <v>20</v>
      </c>
      <c r="F62" s="4"/>
      <c r="G62" s="4">
        <v>20</v>
      </c>
      <c r="H62" s="4"/>
      <c r="I62" s="17"/>
      <c r="J62" s="22" t="s">
        <v>111</v>
      </c>
    </row>
    <row r="63" spans="1:10" ht="25.5" customHeight="1">
      <c r="A63" s="4">
        <v>6</v>
      </c>
      <c r="B63" s="26"/>
      <c r="C63" s="17" t="s">
        <v>112</v>
      </c>
      <c r="D63" s="4"/>
      <c r="E63" s="4">
        <v>10</v>
      </c>
      <c r="F63" s="4"/>
      <c r="G63" s="4">
        <v>10</v>
      </c>
      <c r="H63" s="4"/>
      <c r="I63" s="17"/>
      <c r="J63" s="22" t="s">
        <v>113</v>
      </c>
    </row>
    <row r="64" spans="1:10" ht="36.75" customHeight="1">
      <c r="A64" s="4">
        <v>7</v>
      </c>
      <c r="B64" s="26"/>
      <c r="C64" s="17" t="s">
        <v>114</v>
      </c>
      <c r="D64" s="4"/>
      <c r="E64" s="4">
        <v>22</v>
      </c>
      <c r="F64" s="4"/>
      <c r="G64" s="4">
        <v>22</v>
      </c>
      <c r="H64" s="4"/>
      <c r="I64" s="17"/>
      <c r="J64" s="22" t="s">
        <v>42</v>
      </c>
    </row>
    <row r="65" spans="1:10" ht="27.75" customHeight="1">
      <c r="A65" s="4">
        <v>8</v>
      </c>
      <c r="B65" s="26"/>
      <c r="C65" s="17" t="s">
        <v>115</v>
      </c>
      <c r="D65" s="4"/>
      <c r="E65" s="4" t="s">
        <v>116</v>
      </c>
      <c r="F65" s="4"/>
      <c r="G65" s="4" t="s">
        <v>116</v>
      </c>
      <c r="H65" s="4"/>
      <c r="I65" s="17"/>
      <c r="J65" s="4" t="s">
        <v>116</v>
      </c>
    </row>
    <row r="66" spans="1:10" ht="27.75" customHeight="1">
      <c r="A66" s="4">
        <v>9</v>
      </c>
      <c r="B66" s="26"/>
      <c r="C66" s="17" t="s">
        <v>117</v>
      </c>
      <c r="D66" s="4"/>
      <c r="E66" s="4" t="s">
        <v>116</v>
      </c>
      <c r="F66" s="4"/>
      <c r="G66" s="4" t="s">
        <v>116</v>
      </c>
      <c r="H66" s="4"/>
      <c r="I66" s="17"/>
      <c r="J66" s="4" t="s">
        <v>116</v>
      </c>
    </row>
    <row r="67" spans="1:10" ht="21" customHeight="1">
      <c r="A67" s="4"/>
      <c r="B67" s="26"/>
      <c r="C67" s="15" t="s">
        <v>18</v>
      </c>
      <c r="D67" s="4"/>
      <c r="E67" s="4">
        <f>SUM(E54:E64)</f>
        <v>128.41</v>
      </c>
      <c r="F67" s="4"/>
      <c r="G67" s="4">
        <f>SUM(G54:G64)</f>
        <v>128.41</v>
      </c>
      <c r="H67" s="4"/>
      <c r="I67" s="21"/>
      <c r="J67" s="18"/>
    </row>
    <row r="68" spans="1:10" ht="21.75" customHeight="1">
      <c r="A68" s="4">
        <v>1</v>
      </c>
      <c r="B68" s="26" t="s">
        <v>118</v>
      </c>
      <c r="C68" s="8" t="s">
        <v>119</v>
      </c>
      <c r="D68" s="4">
        <v>494.1</v>
      </c>
      <c r="E68" s="4">
        <v>113</v>
      </c>
      <c r="F68" s="4">
        <v>311</v>
      </c>
      <c r="G68" s="23">
        <v>49</v>
      </c>
      <c r="H68" s="4"/>
      <c r="I68" s="19" t="s">
        <v>29</v>
      </c>
      <c r="J68" s="5"/>
    </row>
    <row r="69" spans="1:10" ht="21.75" customHeight="1">
      <c r="A69" s="4">
        <v>2</v>
      </c>
      <c r="B69" s="26"/>
      <c r="C69" s="8" t="s">
        <v>120</v>
      </c>
      <c r="D69" s="4">
        <v>567</v>
      </c>
      <c r="E69" s="4">
        <v>71</v>
      </c>
      <c r="F69" s="4">
        <v>380</v>
      </c>
      <c r="G69" s="10">
        <v>47</v>
      </c>
      <c r="H69" s="10"/>
      <c r="I69" s="19" t="s">
        <v>121</v>
      </c>
      <c r="J69" s="5"/>
    </row>
    <row r="70" spans="1:10" ht="21.75" customHeight="1">
      <c r="A70" s="4">
        <v>3</v>
      </c>
      <c r="B70" s="26"/>
      <c r="C70" s="8" t="s">
        <v>122</v>
      </c>
      <c r="D70" s="4">
        <v>272</v>
      </c>
      <c r="E70" s="4">
        <v>100</v>
      </c>
      <c r="F70" s="4">
        <v>272</v>
      </c>
      <c r="G70" s="4">
        <v>100</v>
      </c>
      <c r="H70" s="4"/>
      <c r="I70" s="19" t="s">
        <v>46</v>
      </c>
      <c r="J70" s="5"/>
    </row>
    <row r="71" spans="1:10" ht="21.75" customHeight="1">
      <c r="A71" s="4">
        <v>4</v>
      </c>
      <c r="B71" s="26"/>
      <c r="C71" s="8" t="s">
        <v>123</v>
      </c>
      <c r="D71" s="23">
        <v>534</v>
      </c>
      <c r="E71" s="23">
        <v>439</v>
      </c>
      <c r="F71" s="23">
        <v>302</v>
      </c>
      <c r="G71" s="23">
        <v>237</v>
      </c>
      <c r="H71" s="23">
        <v>302</v>
      </c>
      <c r="I71" s="20" t="s">
        <v>49</v>
      </c>
      <c r="J71" s="5"/>
    </row>
    <row r="72" spans="1:10" ht="21.75" customHeight="1">
      <c r="A72" s="4">
        <v>5</v>
      </c>
      <c r="B72" s="26"/>
      <c r="C72" s="8" t="s">
        <v>124</v>
      </c>
      <c r="D72" s="4">
        <v>34.86</v>
      </c>
      <c r="E72" s="4">
        <v>15.3</v>
      </c>
      <c r="F72" s="4">
        <v>34.86</v>
      </c>
      <c r="G72" s="4">
        <v>15.3</v>
      </c>
      <c r="H72" s="4">
        <v>34.86</v>
      </c>
      <c r="I72" s="19" t="s">
        <v>125</v>
      </c>
      <c r="J72" s="5"/>
    </row>
    <row r="73" spans="1:10" ht="21.75" customHeight="1">
      <c r="A73" s="4">
        <v>6</v>
      </c>
      <c r="B73" s="26"/>
      <c r="C73" s="8" t="s">
        <v>126</v>
      </c>
      <c r="D73" s="4">
        <v>113.7</v>
      </c>
      <c r="E73" s="4">
        <v>173.4</v>
      </c>
      <c r="F73" s="4">
        <v>113.7</v>
      </c>
      <c r="G73" s="4">
        <v>173.4</v>
      </c>
      <c r="H73" s="4">
        <v>113.7</v>
      </c>
      <c r="I73" s="19" t="s">
        <v>24</v>
      </c>
      <c r="J73" s="5"/>
    </row>
    <row r="74" spans="1:10" ht="37.5" customHeight="1">
      <c r="A74" s="4">
        <v>7</v>
      </c>
      <c r="B74" s="26"/>
      <c r="C74" s="16" t="s">
        <v>127</v>
      </c>
      <c r="D74" s="4">
        <v>54</v>
      </c>
      <c r="E74" s="4">
        <v>18</v>
      </c>
      <c r="F74" s="4">
        <v>54</v>
      </c>
      <c r="G74" s="4">
        <v>18</v>
      </c>
      <c r="H74" s="4"/>
      <c r="I74" s="16"/>
      <c r="J74" s="22"/>
    </row>
    <row r="75" spans="1:10" ht="25.5" customHeight="1">
      <c r="A75" s="21"/>
      <c r="B75" s="26"/>
      <c r="C75" s="15" t="s">
        <v>18</v>
      </c>
      <c r="D75" s="4">
        <f>SUM(D68:D74)</f>
        <v>2069.66</v>
      </c>
      <c r="E75" s="4">
        <f>SUM(E68:E74)</f>
        <v>929.6999999999999</v>
      </c>
      <c r="F75" s="4">
        <f>SUM(F68:F74)</f>
        <v>1467.56</v>
      </c>
      <c r="G75" s="4">
        <f>SUM(G68:G74)</f>
        <v>639.7</v>
      </c>
      <c r="H75" s="4">
        <f>SUM(H68:H74)</f>
        <v>450.56</v>
      </c>
      <c r="I75" s="21"/>
      <c r="J75" s="21"/>
    </row>
    <row r="76" spans="1:10" ht="25.5" customHeight="1">
      <c r="A76" s="21"/>
      <c r="B76" s="21"/>
      <c r="C76" s="2" t="s">
        <v>128</v>
      </c>
      <c r="D76" s="4">
        <f>D7+D13+D31+D33+D47+D53+D57+D67+D75</f>
        <v>11535.099999999999</v>
      </c>
      <c r="E76" s="4">
        <f>E7+E13+E31+E33+E47+E53+E57+E67+E75</f>
        <v>10410.390000000001</v>
      </c>
      <c r="F76" s="4">
        <f>F7+F13+F31+F33+F47+F53+F57+F67+F75</f>
        <v>8151.5999999999985</v>
      </c>
      <c r="G76" s="4">
        <f>G7+G13+G31+G33+G47+G53+G57+G67+G75</f>
        <v>7250.759999999999</v>
      </c>
      <c r="H76" s="4">
        <f>H7+H13+H31+H33+H47+H53+H57+H67+H75</f>
        <v>4848.160000000001</v>
      </c>
      <c r="I76" s="21"/>
      <c r="J76" s="21"/>
    </row>
  </sheetData>
  <sheetProtection/>
  <mergeCells count="12">
    <mergeCell ref="B54:B57"/>
    <mergeCell ref="B58:B60"/>
    <mergeCell ref="B61:B67"/>
    <mergeCell ref="B68:B75"/>
    <mergeCell ref="B14:B31"/>
    <mergeCell ref="B32:B33"/>
    <mergeCell ref="B34:B47"/>
    <mergeCell ref="B48:B53"/>
    <mergeCell ref="A1:B1"/>
    <mergeCell ref="A2:J2"/>
    <mergeCell ref="B4:B7"/>
    <mergeCell ref="B8:B13"/>
  </mergeCells>
  <printOptions horizontalCentered="1"/>
  <pageMargins left="0.71" right="0.71" top="0.59" bottom="0.59" header="0.31" footer="0.31"/>
  <pageSetup firstPageNumber="1" useFirstPageNumber="1" horizontalDpi="600" verticalDpi="600" orientation="landscape" paperSize="9" scale="86" r:id="rId1"/>
  <headerFooter alignWithMargins="0">
    <oddFooter>&amp;C第 &amp;P 页，共 &amp;N 页</oddFooter>
  </headerFooter>
  <rowBreaks count="4" manualBreakCount="4">
    <brk id="13" max="255" man="1"/>
    <brk id="31" max="255" man="1"/>
    <brk id="47" max="25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陈剑龙</cp:lastModifiedBy>
  <cp:lastPrinted>2018-11-30T01:22:13Z</cp:lastPrinted>
  <dcterms:created xsi:type="dcterms:W3CDTF">2016-05-03T03:17:48Z</dcterms:created>
  <dcterms:modified xsi:type="dcterms:W3CDTF">2018-12-14T00:40:48Z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