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520" windowHeight="8805"/>
  </bookViews>
  <sheets>
    <sheet name="按责任单位分" sheetId="3" r:id="rId1"/>
    <sheet name="Sheet1" sheetId="4" r:id="rId2"/>
  </sheets>
  <definedNames>
    <definedName name="_xlnm._FilterDatabase" localSheetId="0" hidden="1">按责任单位分!$A$4:$GP$45</definedName>
    <definedName name="_xlnm.Print_Titles" localSheetId="0">按责任单位分!$4:$4</definedName>
    <definedName name="_xlnm.Print_Area" localSheetId="0">按责任单位分!$A$1:$O$45</definedName>
  </definedNames>
  <calcPr calcId="144525"/>
</workbook>
</file>

<file path=xl/sharedStrings.xml><?xml version="1.0" encoding="utf-8"?>
<sst xmlns="http://schemas.openxmlformats.org/spreadsheetml/2006/main" count="329" uniqueCount="255">
  <si>
    <t>附件3</t>
  </si>
  <si>
    <t>2022年第二批自治区层面统筹推进重大项目（续建）进度目标责任表</t>
  </si>
  <si>
    <t>金额单位：万元</t>
  </si>
  <si>
    <t>序号</t>
  </si>
  <si>
    <t>项目名称</t>
  </si>
  <si>
    <t>项目代码</t>
  </si>
  <si>
    <t>项目
分类</t>
  </si>
  <si>
    <t>建设地点</t>
  </si>
  <si>
    <t>主要建设内容及规模</t>
  </si>
  <si>
    <t>建设起止年限</t>
  </si>
  <si>
    <t>总投资</t>
  </si>
  <si>
    <t>截至2021年底完成投资</t>
  </si>
  <si>
    <t>2022年
计划投资</t>
  </si>
  <si>
    <t>截至2021年底工程进展情况</t>
  </si>
  <si>
    <t>2022年工程形象进度目标</t>
  </si>
  <si>
    <t>项目业主</t>
  </si>
  <si>
    <t>责任单位</t>
  </si>
  <si>
    <t>备注</t>
  </si>
  <si>
    <t>合计</t>
  </si>
  <si>
    <t>自治区水利厅</t>
  </si>
  <si>
    <t>广西壮族自治区水利厅凤亭河水库管理中心广西凤亭河水库除险加固工程</t>
  </si>
  <si>
    <t>2020-450000-76-01-056194</t>
  </si>
  <si>
    <t>水库及水利枢纽</t>
  </si>
  <si>
    <t>良庆区</t>
  </si>
  <si>
    <t>总库容5.08亿立方米，以灌溉为主的大（2）型水利工程。主坝加固、1#～4#副坝加固、溢洪道拆除重建、防汛抢险道路改扩建等。</t>
  </si>
  <si>
    <t>2021-2023年</t>
  </si>
  <si>
    <t>完成初设批复、环评批复，签订施工合同。进行部分坝体加固。</t>
  </si>
  <si>
    <t>完成建设施工营区和生产用地。</t>
  </si>
  <si>
    <t>广西壮族自治区水利厅凤亭河水库管理中心</t>
  </si>
  <si>
    <t>广西壮族自治区水利厅凤亭河水库管理中心广西屯六水库除险加固工程</t>
  </si>
  <si>
    <t>2020-450000-76-01-056197</t>
  </si>
  <si>
    <t>总库容为2.26亿立方米,是以灌溉为主的大（2）型水利工程。主坝、副坝加固,溢洪道加固,屯六输水隧洞加固,盲流放水闸加固等。</t>
  </si>
  <si>
    <t>广西壮族自治区水利厅那板水库管理中心广西上思县那板水库除险加固工程</t>
  </si>
  <si>
    <t>2019-450621-76-01-041994</t>
  </si>
  <si>
    <t>上思县</t>
  </si>
  <si>
    <t>那板水库除险加固工程建设规模为大（（2）型。主要建设大坝加固、溢洪道加固、输水设施加固、防汛道路加固、下游右岸护坡和大坝安全监测系统等。</t>
  </si>
  <si>
    <t>2020-2022年</t>
  </si>
  <si>
    <t>完成大坝施工、溢洪道施工，新建1＃隧洞进口二衬完成100米，隧洞开挖总进尺450米；其他工程完成72%，安全监管数字平台工程整体完成85%。</t>
  </si>
  <si>
    <t>完成主体工程。</t>
  </si>
  <si>
    <t>广西壮族自治区水利厅那板水库管理中心</t>
  </si>
  <si>
    <t>南宁市人民政府</t>
  </si>
  <si>
    <t>南宁市国立房地产开发有限公司东盟·威宁文创中心</t>
  </si>
  <si>
    <t>2017-450114-70-03-034086</t>
  </si>
  <si>
    <t>商贸流通</t>
  </si>
  <si>
    <t>五象新区</t>
  </si>
  <si>
    <t>总建筑面积26.5万平方米，建设文化创意类与综合商业楼、办公设施、配套停车库及附属设备机房。</t>
  </si>
  <si>
    <t>1-3#、5-10#、15#、17#楼主体结构封顶，11号楼施工至8层，12号楼施工至4层，13#楼施工至8层，16#楼完成桩基施工。</t>
  </si>
  <si>
    <t>主体封顶。</t>
  </si>
  <si>
    <t>南宁市国立房地产开发有限公司</t>
  </si>
  <si>
    <t>广西绿晨环保设备股份有限公司南宁市绿晨工业园工程项目</t>
  </si>
  <si>
    <t>2019-450111-77-03-046461</t>
  </si>
  <si>
    <t>节能环保</t>
  </si>
  <si>
    <t>南宁高新区</t>
  </si>
  <si>
    <t>建设标准厂房及研发办公楼，建设绿晨环保设备生产基地项目，年产220套成套环保设备。</t>
  </si>
  <si>
    <t>1、2号楼已完成建设，准备开始进行3号厂房建设。</t>
  </si>
  <si>
    <t>完成生产线调试。</t>
  </si>
  <si>
    <t>广西绿晨环保设备股份有限公司</t>
  </si>
  <si>
    <t>广西新升轻质铝镁新材料有限公司铝深加工产品生产基地及轻量化铝合金新材料研发中心项目</t>
  </si>
  <si>
    <t>2019-450111-36-03-002498</t>
  </si>
  <si>
    <t>汽车工业</t>
  </si>
  <si>
    <t>建设铝深加工产品（模具、汽车零部件）生产基地、企业研发中心及区域总部。</t>
  </si>
  <si>
    <t>2020-2023年</t>
  </si>
  <si>
    <t>1#厂房主体封顶及砌体工程、2#-3#厂房正做地面地坪，已完成60%。</t>
  </si>
  <si>
    <t>完成研发楼及宿舍楼主体施工。</t>
  </si>
  <si>
    <t>广西新升轻质铝镁新材料有限公司</t>
  </si>
  <si>
    <t>柳州市人民政府</t>
  </si>
  <si>
    <t>广西桂垦盛塘牧业有限公司四塘种猪场建设项目</t>
  </si>
  <si>
    <t>2020-450222-03-03-007863</t>
  </si>
  <si>
    <t>畜牧业</t>
  </si>
  <si>
    <t>柳城县</t>
  </si>
  <si>
    <t>总建筑面积为23.92万平方米，建设隔舍、后备公猪舍等，配套建设综合楼、职工宿舍楼、道路等。</t>
  </si>
  <si>
    <t>母猪区主体已完成50%，正在进行育肥区施工。</t>
  </si>
  <si>
    <t>完成母猪区主体，完成育肥区主体。</t>
  </si>
  <si>
    <t>广西桂垦盛塘牧业有限公司</t>
  </si>
  <si>
    <t>柳州翔升仓储服务有限公司京东智能产业园柳州柳江项目</t>
  </si>
  <si>
    <t>2104-450200-04-01-938817</t>
  </si>
  <si>
    <t>柳江县</t>
  </si>
  <si>
    <t>总建筑面积8.2万平方米，主要建设高标准仓储物流库房、分拣中心、运营中心等。</t>
  </si>
  <si>
    <t>2021-2024年</t>
  </si>
  <si>
    <t>1#库基础完成。</t>
  </si>
  <si>
    <t>完成厂房主体。</t>
  </si>
  <si>
    <t>柳州翔升仓储服务有限公司</t>
  </si>
  <si>
    <t>桂林市人民政府</t>
  </si>
  <si>
    <t>广西灵渠胜地文化旅游投资发展有限公司兴安红军长征文化园项目</t>
  </si>
  <si>
    <t>2103-450325-04-01-211056</t>
  </si>
  <si>
    <t>旅游业</t>
  </si>
  <si>
    <t>兴安县</t>
  </si>
  <si>
    <t>总建筑面积8万平方米，建设旅游服务中心、红军文化街、红色文化教育学院、现代军事体验馆等。</t>
  </si>
  <si>
    <t>1#综合楼完成三至四层室内抹灰，2#图书馆完成三层砌筑，3#综合楼完成二层砌筑。</t>
  </si>
  <si>
    <t>完成项目一期建设。</t>
  </si>
  <si>
    <t>广西灵渠胜地文化旅游投资发展有限公司</t>
  </si>
  <si>
    <t>梧州市人民政府</t>
  </si>
  <si>
    <t>梧州市亿圆茶叶仓储物流有限公司梧州“岭南茶仓”国际仓储展示交易中心</t>
  </si>
  <si>
    <t>2016-450406-15-03-008610</t>
  </si>
  <si>
    <t>龙圩区</t>
  </si>
  <si>
    <t>总建筑面积约34723平方米，建成厂房、展示中心、电子交易与信息中心、研发行政办公用房。</t>
  </si>
  <si>
    <t>完成三通一平，绿色建筑设计和海绵城市方案、边坡防滑设计等，目前整体建设正在如期进行中。</t>
  </si>
  <si>
    <t>完成项目主体大楼建设。</t>
  </si>
  <si>
    <t>梧州市亿圆茶叶仓储物流有限公司</t>
  </si>
  <si>
    <t>北海市人民政府</t>
  </si>
  <si>
    <t>广西北部湾国际港务集团有限公司北海邮轮码头项目</t>
  </si>
  <si>
    <t>2019-450502-55-02-038931</t>
  </si>
  <si>
    <t>沿海水运</t>
  </si>
  <si>
    <t>海城区</t>
  </si>
  <si>
    <t>完成水域疏浚、陆域形成及软基处理、水工建筑、装卸工艺设备购置及安装、道路堆场等工程。</t>
  </si>
  <si>
    <t>2019-2023年</t>
  </si>
  <si>
    <t>已完成港区道路工程、候船风雨廊以及航标工程等建设。</t>
  </si>
  <si>
    <t>完成客运中心建设。</t>
  </si>
  <si>
    <t>广西北部湾国际港务集团有限公司</t>
  </si>
  <si>
    <t>广西北部湾国际港务集团有限公司北海港铁山港西港区北暮作业区7号、8号泊位工程</t>
  </si>
  <si>
    <t>2020-450000-55-02-053439</t>
  </si>
  <si>
    <t>铁山港区</t>
  </si>
  <si>
    <t>新建1个15万吨级和1个10万吨级通用泊位，设计年通过能力770万吨。</t>
  </si>
  <si>
    <t>2016-2024年</t>
  </si>
  <si>
    <t>开展白泥上岸施工作业，基槽、停泊水域开挖完成总量60%。</t>
  </si>
  <si>
    <t>完成基槽及停泊水域开挖施工，沉箱预制安装。</t>
  </si>
  <si>
    <t>北海逮虾记食品有限公司逮虾记海洋经济产业化一期项目</t>
  </si>
  <si>
    <t>2111-450502-89-01-380345</t>
  </si>
  <si>
    <t>食品工业</t>
  </si>
  <si>
    <t>建设8万平方米厂房，以及6条虾滑等虾系列产品生产线及配套设施。</t>
  </si>
  <si>
    <t>正在进行一期建设，并已完成部分厂房建设，进行设备安装。</t>
  </si>
  <si>
    <t>完成5#宿舍楼主体建设。</t>
  </si>
  <si>
    <t>北海逮虾记食品有限公司</t>
  </si>
  <si>
    <t>北海综合保税区建设发展有限公司北海综合保税区新型保税物流、加工贸易综合服务中心项目（B区A-05地块标准厂房）</t>
  </si>
  <si>
    <t>2020-450502-47-01-028620</t>
  </si>
  <si>
    <t>标准厂房总建筑面积129952平方米。拟建设9栋框架结构标准厂房及市政配套设施。建设土建工程、水电安装、消防、室外配套等。</t>
  </si>
  <si>
    <t>项目正在进行厂房主体施工。</t>
  </si>
  <si>
    <t>完成其中3栋厂房基础施工及6栋厂房主体封顶。</t>
  </si>
  <si>
    <t>北海综合保税区建设发展有限公司</t>
  </si>
  <si>
    <t>北海综合保税区投资开发有限责任公司北海综合保税区A区B-4地块物联网智能终端产业园</t>
  </si>
  <si>
    <t>2020-450502-47-01-029468</t>
  </si>
  <si>
    <t>厂房及配套辅助设施总建筑面积76844平方米。主要建设内容包括土建工程、水电安装、室外配套等。</t>
  </si>
  <si>
    <t>项目已完成厂房基础施工，正在进行厂房主体施工。</t>
  </si>
  <si>
    <t>完成3栋厂房主体封顶。</t>
  </si>
  <si>
    <t>北海综合保税区投资开发有限责任公司</t>
  </si>
  <si>
    <t>广西北海银海区投资管理有限公司北海市银海区侨港越南归难侨棚户区改造项目一期工程项目</t>
  </si>
  <si>
    <t>2017-450503-47-01-033602</t>
  </si>
  <si>
    <t>其他社会民生</t>
  </si>
  <si>
    <t>银海区</t>
  </si>
  <si>
    <t>总建筑面积5.7万平方米，新建1#、2#、3#、4#安置住房5栋。</t>
  </si>
  <si>
    <t>2018-2025年</t>
  </si>
  <si>
    <t>1#、2#、4#楼进行主体结构施工。</t>
  </si>
  <si>
    <t>完成5栋楼主体工程。</t>
  </si>
  <si>
    <t>广西北海银海区投资管理有限公司</t>
  </si>
  <si>
    <t>合浦县市政管理局廉州镇水环境整治二期工程项目</t>
  </si>
  <si>
    <t>2018-450521-78-01-022677</t>
  </si>
  <si>
    <t>环境综合治理</t>
  </si>
  <si>
    <t>合浦县</t>
  </si>
  <si>
    <t>整治水系，新建挡土墙，设置截污主干管管道，新建道路等。</t>
  </si>
  <si>
    <t>新建挡墙完成6875米，旧挡墙加固，涵洞完成6座，新建市政道路389米，排污管道完成22473米，污水检查井完成507座。</t>
  </si>
  <si>
    <t>完成北河水道、城东水道、北插江、岭脚村水沟等整治。</t>
  </si>
  <si>
    <t>合浦县市政管理局</t>
  </si>
  <si>
    <t>广西合浦工业园区管理委员会合浦工业园区综合园区（B区）基础设施一期项目</t>
  </si>
  <si>
    <t>2020-450521-48-01-049072</t>
  </si>
  <si>
    <t>其他市政基础设施</t>
  </si>
  <si>
    <t>建设供水工程（一期）设计供水2万吨/日，远期供水5万吨/日；供水工程配水管网总长10千米；标准厂房及配套设施面积6万平方米。</t>
  </si>
  <si>
    <t>2018-2024年</t>
  </si>
  <si>
    <t>污水处理厂综合楼、纤维转盘滤池等完成总工程量50%，配水管网工程A标段已完成施工，横三路工程完成总工程量83%。</t>
  </si>
  <si>
    <t>完成供水工程（一期）、供水工程配水管网（A标段）、污水配套管网工程。标准厂房（二、三期)完成主体建设 。</t>
  </si>
  <si>
    <t>广西合浦工业园区管理委员会</t>
  </si>
  <si>
    <t>合浦县住房和城乡建设局合浦县城老城区棚户区改造（一期）项目</t>
  </si>
  <si>
    <t>2020-450521-47-01-038712</t>
  </si>
  <si>
    <t>建设包括安置房、沿街商业、综合市场、物业用房、配套道路、广场、水电、绿化等工程设施。</t>
  </si>
  <si>
    <t>2020-2024年</t>
  </si>
  <si>
    <t>公园路延长线安置地块1#、2#、3#、4#、5#、6#楼封顶、8#楼23层楼板施工、2#楼9层楼板施工，3#、4#楼24层浇筑完成。</t>
  </si>
  <si>
    <t>完成A标段公园路延长线安置地块7、8号楼主体。</t>
  </si>
  <si>
    <t>合浦县住房和城乡建设局</t>
  </si>
  <si>
    <t>广西小立电动车制造有限公司智慧共享电动助力车生产基地项目</t>
  </si>
  <si>
    <t>2108-450502-89-01-804327</t>
  </si>
  <si>
    <t>新能源汽车</t>
  </si>
  <si>
    <t>建设3条电动自行车整车生产线。项目建成达产后，年产智慧共享电动助力车整车将达到30万辆。</t>
  </si>
  <si>
    <t>已完成一条生产线建设。</t>
  </si>
  <si>
    <t>完成7000辆电动助力车投放。</t>
  </si>
  <si>
    <t>广西小立电动车制造有限公司</t>
  </si>
  <si>
    <t>广西北海市湖海水利供水有限公司北海市铁山港区原水供水管道改扩建工程</t>
  </si>
  <si>
    <t>2106-450500-04-01-553555</t>
  </si>
  <si>
    <t>供水</t>
  </si>
  <si>
    <t>拟新建两条原水供水预应力钢筒砼混凝土管并对现有玻璃钢管进行局部改造，单根管线长约22公里。</t>
  </si>
  <si>
    <t>旧管改造工程累计完成顶管7300米，新建管道完成部分铺设。</t>
  </si>
  <si>
    <t>完成总体工程80%。</t>
  </si>
  <si>
    <t>广西北海市湖海水利供水有限公司</t>
  </si>
  <si>
    <t>广西新福兴硅科技有限公司广西新福兴硅科技产业园项目</t>
  </si>
  <si>
    <t>2019-450521-30-03-018264</t>
  </si>
  <si>
    <t>建材工业</t>
  </si>
  <si>
    <t>建设8条年产300万吨太阳能产业用超白压花玻璃生产线及6条年产115.632万吨特殊（超白、超薄）优质电子玻璃、电子工业用超薄玻璃生产线。</t>
  </si>
  <si>
    <t>2019-2025年</t>
  </si>
  <si>
    <t>第一条生产线进行试点火。</t>
  </si>
  <si>
    <t>完成第二条光伏生产线建设。</t>
  </si>
  <si>
    <t>广西新福兴硅科技有限公司</t>
  </si>
  <si>
    <t>玉林市人民政府</t>
  </si>
  <si>
    <t>玉林嵘丰印刷物资有限公司印刷包装产品生产线建设项目</t>
  </si>
  <si>
    <t>2019-450960-22-03-016270</t>
  </si>
  <si>
    <t>造纸与木材加工业</t>
  </si>
  <si>
    <t>玉东新区</t>
  </si>
  <si>
    <t>建设面积5万平方米，年产各类彩箱（盒）5000万套。建设生产厂房、仓库、业务用房及相关配套设施，购置安装相关设备。</t>
  </si>
  <si>
    <t>项目一期建筑工程施工许可证。完成部分主体建设。</t>
  </si>
  <si>
    <t>完成项目一期建设、进入二期项目开工建设。</t>
  </si>
  <si>
    <t>玉林嵘丰印刷物资有限公司</t>
  </si>
  <si>
    <t>玉林市玉州区茂林镇卫生院玉林市玉东新区人民医院</t>
  </si>
  <si>
    <t>2018-450960-83-01-029847</t>
  </si>
  <si>
    <t>卫生事业</t>
  </si>
  <si>
    <t>建设综合业务大楼、医养结合综合业务楼、后勤楼、康复业务楼。</t>
  </si>
  <si>
    <t>已完成主体工程建设。</t>
  </si>
  <si>
    <t>完成大部分二次结构施工及楼顶护墙的施工。</t>
  </si>
  <si>
    <t>玉林市玉州区茂林镇卫生院</t>
  </si>
  <si>
    <t>玉林龙腾投资有限公司博白松旺至龙潭产业园公路工程（松旺至白平产业园段）</t>
  </si>
  <si>
    <t>2020-450900-54-01-026614</t>
  </si>
  <si>
    <t>道路及桥梁</t>
  </si>
  <si>
    <t>博白县</t>
  </si>
  <si>
    <t>道路长4.595千米，路基宽度为24.5米，设计速度80千米/小时。</t>
  </si>
  <si>
    <t>完成工程量20%。</t>
  </si>
  <si>
    <t>建设里程4.595千米，完成工程量70%。</t>
  </si>
  <si>
    <t>玉林龙腾投资有限公司</t>
  </si>
  <si>
    <t>广西广投玉北燃气有限公司北流市工业园区天然气输配管网项目</t>
  </si>
  <si>
    <t>2020-450981-45-02-052127</t>
  </si>
  <si>
    <t>能源</t>
  </si>
  <si>
    <t>北流市</t>
  </si>
  <si>
    <t>建设80千米中压燃气主管网以及50千米附属管网。</t>
  </si>
  <si>
    <t>2021-2025年</t>
  </si>
  <si>
    <t>完成工程量的40%。</t>
  </si>
  <si>
    <t>向主干道各工业园区铺设管道，完善接入园区各企业的管道。</t>
  </si>
  <si>
    <t>广西广投玉北燃气有限公司</t>
  </si>
  <si>
    <t>贺州市人民政府</t>
  </si>
  <si>
    <t>贺州现代产业园发展有限公司五协标准厂房（电子及其他产业类）项目</t>
  </si>
  <si>
    <t>2019-451102-47-03-018327</t>
  </si>
  <si>
    <t>八步区</t>
  </si>
  <si>
    <t>建筑面积约6.71万平方米。建设内容为土建工程，道路工程，给排水工程，照明工程，绿化工程，安装工程及相关配套设施。</t>
  </si>
  <si>
    <t>完成部分主体建设。</t>
  </si>
  <si>
    <t>完成2栋楼的主体建设。</t>
  </si>
  <si>
    <t>贺州现代产业园发展有限公司</t>
  </si>
  <si>
    <t>河池市人民政府</t>
  </si>
  <si>
    <t>南丹县水利工程管理站广西南丹县天生桥水库扩容工程</t>
  </si>
  <si>
    <t>2017-451221-76-01-014717</t>
  </si>
  <si>
    <t>南丹县</t>
  </si>
  <si>
    <t>总库容1049万立方米，加固及改造大坝、溢洪道、放水及供水设施等。</t>
  </si>
  <si>
    <t>项目导流隧洞及蛮岜隧洞已经开始施工建设。</t>
  </si>
  <si>
    <t>开展大坝主体，完成大坝主体高程650米-660米的浇筑工作，开展蛮岜隧洞开挖支护建设。</t>
  </si>
  <si>
    <t>南丹县水利工程管理站</t>
  </si>
  <si>
    <t>都安瑶族自治县交通运输局都安至拉烈旅游扶贫二级公路</t>
  </si>
  <si>
    <t>2017-451228-54-01-015020</t>
  </si>
  <si>
    <t>都安瑶族自治县</t>
  </si>
  <si>
    <t>改扩建二级公路总长度47.14千米，路基宽度8.5米。</t>
  </si>
  <si>
    <t>完成路基37.8千米，面层4.3公里，圆管涵281.5米。</t>
  </si>
  <si>
    <t>完成全线路基95%。</t>
  </si>
  <si>
    <t>都安瑶族自治县交通运输局</t>
  </si>
  <si>
    <t>来宾市人民政府</t>
  </si>
  <si>
    <t>象州县水利局广西主要支流柳江治理工程象州县城区防洪工程项目</t>
  </si>
  <si>
    <t>2018-451322-76-01-024457</t>
  </si>
  <si>
    <t>防洪工程</t>
  </si>
  <si>
    <t>象州县</t>
  </si>
  <si>
    <t>防洪堤长9839.9米，护岸10370.94米，排涝闸1座，自排涵管13处，排涝泵站1座。</t>
  </si>
  <si>
    <t>2019-2024年</t>
  </si>
  <si>
    <t>已完成工程量约20%。</t>
  </si>
  <si>
    <t>完成工程量约50%。</t>
  </si>
  <si>
    <t>象州县水利局</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</si>
</sst>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quot;由2021年&quot;@&quot;结&quot;&quot;转&quot;"/>
    <numFmt numFmtId="177" formatCode="General&quot;项&quot;"/>
    <numFmt numFmtId="178" formatCode="0_ "/>
  </numFmts>
  <fonts count="34">
    <font>
      <sz val="11"/>
      <color indexed="8"/>
      <name val="宋体"/>
      <charset val="134"/>
      <scheme val="minor"/>
    </font>
    <font>
      <b/>
      <sz val="11"/>
      <color indexed="8"/>
      <name val="宋体"/>
      <charset val="134"/>
      <scheme val="minor"/>
    </font>
    <font>
      <sz val="18"/>
      <color indexed="8"/>
      <name val="宋体"/>
      <charset val="134"/>
      <scheme val="minor"/>
    </font>
    <font>
      <sz val="16"/>
      <name val="黑体"/>
      <charset val="134"/>
    </font>
    <font>
      <sz val="11"/>
      <name val="宋体"/>
      <charset val="134"/>
      <scheme val="minor"/>
    </font>
    <font>
      <sz val="20"/>
      <name val="方正小标宋简体"/>
      <charset val="134"/>
    </font>
    <font>
      <b/>
      <sz val="16"/>
      <name val="宋体"/>
      <charset val="134"/>
    </font>
    <font>
      <sz val="16"/>
      <color indexed="8"/>
      <name val="宋体"/>
      <charset val="134"/>
      <scheme val="minor"/>
    </font>
    <font>
      <sz val="16"/>
      <name val="宋体"/>
      <charset val="134"/>
      <scheme val="minor"/>
    </font>
    <font>
      <sz val="18"/>
      <name val="宋体"/>
      <charset val="134"/>
      <scheme val="minor"/>
    </font>
    <font>
      <sz val="16"/>
      <name val="宋体"/>
      <charset val="134"/>
    </font>
    <font>
      <sz val="16"/>
      <color indexed="8"/>
      <name val="宋体"/>
      <charset val="134"/>
    </font>
    <font>
      <sz val="11"/>
      <color indexed="8"/>
      <name val="宋体"/>
      <charset val="134"/>
    </font>
    <font>
      <sz val="11"/>
      <color theme="0"/>
      <name val="宋体"/>
      <charset val="0"/>
      <scheme val="minor"/>
    </font>
    <font>
      <b/>
      <sz val="11"/>
      <color rgb="FF3F3F3F"/>
      <name val="宋体"/>
      <charset val="0"/>
      <scheme val="minor"/>
    </font>
    <font>
      <sz val="12"/>
      <name val="宋体"/>
      <charset val="134"/>
    </font>
    <font>
      <sz val="11"/>
      <color rgb="FFFF000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61">
    <xf numFmtId="0" fontId="0" fillId="0" borderId="0">
      <alignment vertical="center"/>
    </xf>
    <xf numFmtId="42" fontId="17" fillId="0" borderId="0" applyFont="0" applyFill="0" applyBorder="0" applyAlignment="0" applyProtection="0">
      <alignment vertical="center"/>
    </xf>
    <xf numFmtId="0" fontId="18" fillId="19" borderId="0" applyNumberFormat="0" applyBorder="0" applyAlignment="0" applyProtection="0">
      <alignment vertical="center"/>
    </xf>
    <xf numFmtId="0" fontId="29" fillId="25" borderId="9"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13" borderId="0" applyNumberFormat="0" applyBorder="0" applyAlignment="0" applyProtection="0">
      <alignment vertical="center"/>
    </xf>
    <xf numFmtId="0" fontId="21" fillId="9" borderId="0" applyNumberFormat="0" applyBorder="0" applyAlignment="0" applyProtection="0">
      <alignment vertical="center"/>
    </xf>
    <xf numFmtId="43" fontId="17" fillId="0" borderId="0" applyFont="0" applyFill="0" applyBorder="0" applyAlignment="0" applyProtection="0">
      <alignment vertical="center"/>
    </xf>
    <xf numFmtId="0" fontId="13" fillId="16" borderId="0" applyNumberFormat="0" applyBorder="0" applyAlignment="0" applyProtection="0">
      <alignment vertical="center"/>
    </xf>
    <xf numFmtId="0" fontId="33" fillId="0" borderId="0" applyNumberFormat="0" applyFill="0" applyBorder="0" applyAlignment="0" applyProtection="0">
      <alignment vertical="center"/>
    </xf>
    <xf numFmtId="9" fontId="17"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24" borderId="10" applyNumberFormat="0" applyFont="0" applyAlignment="0" applyProtection="0">
      <alignment vertical="center"/>
    </xf>
    <xf numFmtId="0" fontId="13" fillId="23"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8" applyNumberFormat="0" applyFill="0" applyAlignment="0" applyProtection="0">
      <alignment vertical="center"/>
    </xf>
    <xf numFmtId="0" fontId="15" fillId="0" borderId="0"/>
    <xf numFmtId="0" fontId="31" fillId="0" borderId="8" applyNumberFormat="0" applyFill="0" applyAlignment="0" applyProtection="0">
      <alignment vertical="center"/>
    </xf>
    <xf numFmtId="0" fontId="13" fillId="15" borderId="0" applyNumberFormat="0" applyBorder="0" applyAlignment="0" applyProtection="0">
      <alignment vertical="center"/>
    </xf>
    <xf numFmtId="0" fontId="19" fillId="0" borderId="12" applyNumberFormat="0" applyFill="0" applyAlignment="0" applyProtection="0">
      <alignment vertical="center"/>
    </xf>
    <xf numFmtId="0" fontId="13" fillId="22" borderId="0" applyNumberFormat="0" applyBorder="0" applyAlignment="0" applyProtection="0">
      <alignment vertical="center"/>
    </xf>
    <xf numFmtId="0" fontId="14" fillId="5" borderId="5" applyNumberFormat="0" applyAlignment="0" applyProtection="0">
      <alignment vertical="center"/>
    </xf>
    <xf numFmtId="0" fontId="26" fillId="5" borderId="9" applyNumberFormat="0" applyAlignment="0" applyProtection="0">
      <alignment vertical="center"/>
    </xf>
    <xf numFmtId="0" fontId="22" fillId="12" borderId="6" applyNumberFormat="0" applyAlignment="0" applyProtection="0">
      <alignment vertical="center"/>
    </xf>
    <xf numFmtId="0" fontId="17" fillId="0" borderId="0"/>
    <xf numFmtId="0" fontId="18" fillId="32" borderId="0" applyNumberFormat="0" applyBorder="0" applyAlignment="0" applyProtection="0">
      <alignment vertical="center"/>
    </xf>
    <xf numFmtId="0" fontId="13" fillId="28" borderId="0" applyNumberFormat="0" applyBorder="0" applyAlignment="0" applyProtection="0">
      <alignment vertical="center"/>
    </xf>
    <xf numFmtId="0" fontId="24" fillId="0" borderId="7" applyNumberFormat="0" applyFill="0" applyAlignment="0" applyProtection="0">
      <alignment vertical="center"/>
    </xf>
    <xf numFmtId="0" fontId="30" fillId="0" borderId="11" applyNumberFormat="0" applyFill="0" applyAlignment="0" applyProtection="0">
      <alignment vertical="center"/>
    </xf>
    <xf numFmtId="0" fontId="32" fillId="31" borderId="0" applyNumberFormat="0" applyBorder="0" applyAlignment="0" applyProtection="0">
      <alignment vertical="center"/>
    </xf>
    <xf numFmtId="0" fontId="28" fillId="21" borderId="0" applyNumberFormat="0" applyBorder="0" applyAlignment="0" applyProtection="0">
      <alignment vertical="center"/>
    </xf>
    <xf numFmtId="0" fontId="17" fillId="0" borderId="0"/>
    <xf numFmtId="0" fontId="18" fillId="18" borderId="0" applyNumberFormat="0" applyBorder="0" applyAlignment="0" applyProtection="0">
      <alignment vertical="center"/>
    </xf>
    <xf numFmtId="0" fontId="13"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18" fillId="30" borderId="0" applyNumberFormat="0" applyBorder="0" applyAlignment="0" applyProtection="0">
      <alignment vertical="center"/>
    </xf>
    <xf numFmtId="0" fontId="18" fillId="8" borderId="0" applyNumberFormat="0" applyBorder="0" applyAlignment="0" applyProtection="0">
      <alignment vertical="center"/>
    </xf>
    <xf numFmtId="0" fontId="13" fillId="3" borderId="0" applyNumberFormat="0" applyBorder="0" applyAlignment="0" applyProtection="0">
      <alignment vertical="center"/>
    </xf>
    <xf numFmtId="0" fontId="15" fillId="0" borderId="0"/>
    <xf numFmtId="0" fontId="13" fillId="27" borderId="0" applyNumberFormat="0" applyBorder="0" applyAlignment="0" applyProtection="0">
      <alignment vertical="center"/>
    </xf>
    <xf numFmtId="0" fontId="18" fillId="29" borderId="0" applyNumberFormat="0" applyBorder="0" applyAlignment="0" applyProtection="0">
      <alignment vertical="center"/>
    </xf>
    <xf numFmtId="0" fontId="18" fillId="7" borderId="0" applyNumberFormat="0" applyBorder="0" applyAlignment="0" applyProtection="0">
      <alignment vertical="center"/>
    </xf>
    <xf numFmtId="0" fontId="13" fillId="2" borderId="0" applyNumberFormat="0" applyBorder="0" applyAlignment="0" applyProtection="0">
      <alignment vertical="center"/>
    </xf>
    <xf numFmtId="0" fontId="18" fillId="10" borderId="0" applyNumberFormat="0" applyBorder="0" applyAlignment="0" applyProtection="0">
      <alignment vertical="center"/>
    </xf>
    <xf numFmtId="0" fontId="13" fillId="14" borderId="0" applyNumberFormat="0" applyBorder="0" applyAlignment="0" applyProtection="0">
      <alignment vertical="center"/>
    </xf>
    <xf numFmtId="0" fontId="13" fillId="26" borderId="0" applyNumberFormat="0" applyBorder="0" applyAlignment="0" applyProtection="0">
      <alignment vertical="center"/>
    </xf>
    <xf numFmtId="0" fontId="15" fillId="0" borderId="0"/>
    <xf numFmtId="0" fontId="18" fillId="6" borderId="0" applyNumberFormat="0" applyBorder="0" applyAlignment="0" applyProtection="0">
      <alignment vertical="center"/>
    </xf>
    <xf numFmtId="0" fontId="15" fillId="0" borderId="0"/>
    <xf numFmtId="0" fontId="13" fillId="20" borderId="0" applyNumberFormat="0" applyBorder="0" applyAlignment="0" applyProtection="0">
      <alignment vertical="center"/>
    </xf>
    <xf numFmtId="0" fontId="17" fillId="0" borderId="0">
      <alignment vertical="center"/>
    </xf>
    <xf numFmtId="0" fontId="15" fillId="0" borderId="0">
      <alignment vertical="center"/>
    </xf>
    <xf numFmtId="0" fontId="12" fillId="0" borderId="0">
      <alignment vertical="center"/>
    </xf>
    <xf numFmtId="0" fontId="15" fillId="0" borderId="0"/>
    <xf numFmtId="0" fontId="15" fillId="0" borderId="0">
      <alignment vertical="center"/>
    </xf>
    <xf numFmtId="0" fontId="15" fillId="0" borderId="0"/>
  </cellStyleXfs>
  <cellXfs count="47">
    <xf numFmtId="0" fontId="0" fillId="0" borderId="0" xfId="0" applyFont="1">
      <alignment vertical="center"/>
    </xf>
    <xf numFmtId="0" fontId="0" fillId="0" borderId="0" xfId="0" applyFont="1" applyFill="1">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0"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178" fontId="0" fillId="0" borderId="0" xfId="0" applyNumberFormat="1" applyFont="1" applyAlignment="1">
      <alignment horizontal="center" vertical="center"/>
    </xf>
    <xf numFmtId="0" fontId="2" fillId="0" borderId="0" xfId="0" applyFont="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xf>
    <xf numFmtId="178" fontId="4"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4" fillId="0" borderId="0" xfId="0" applyFont="1" applyFill="1" applyAlignment="1">
      <alignment horizontal="center" vertical="center"/>
    </xf>
    <xf numFmtId="0" fontId="6" fillId="0" borderId="1" xfId="0"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177"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Font="1" applyFill="1" applyBorder="1" applyAlignment="1">
      <alignment vertical="center" wrapText="1"/>
    </xf>
    <xf numFmtId="178"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4" xfId="0" applyNumberFormat="1" applyFont="1" applyFill="1" applyBorder="1" applyAlignment="1">
      <alignment horizontal="center" vertical="center" wrapText="1"/>
    </xf>
    <xf numFmtId="0" fontId="8" fillId="0" borderId="4" xfId="0" applyNumberFormat="1" applyFont="1" applyFill="1" applyBorder="1" applyAlignment="1">
      <alignment horizontal="left" vertical="center" wrapText="1"/>
    </xf>
    <xf numFmtId="0" fontId="7" fillId="0" borderId="4" xfId="0" applyFont="1" applyFill="1" applyBorder="1" applyAlignment="1">
      <alignment vertical="center" wrapText="1"/>
    </xf>
    <xf numFmtId="178" fontId="7" fillId="0" borderId="4"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6"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xf>
    <xf numFmtId="178" fontId="7" fillId="0" borderId="0" xfId="0" applyNumberFormat="1" applyFont="1" applyAlignment="1">
      <alignment horizontal="center" vertical="center"/>
    </xf>
    <xf numFmtId="0" fontId="9" fillId="0" borderId="0" xfId="0" applyFont="1" applyFill="1" applyAlignment="1">
      <alignment horizontal="left" vertical="center" wrapText="1"/>
    </xf>
    <xf numFmtId="0" fontId="8" fillId="0" borderId="0" xfId="0" applyFont="1" applyFill="1" applyAlignment="1">
      <alignment horizontal="left" vertical="center"/>
    </xf>
    <xf numFmtId="0" fontId="8" fillId="0" borderId="0" xfId="0" applyFont="1" applyFill="1" applyAlignment="1">
      <alignment horizontal="right" vertical="center"/>
    </xf>
    <xf numFmtId="0" fontId="10" fillId="0" borderId="1" xfId="0"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176"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4"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0,0_x000d__x000a_NA_x000d__x000a_"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 51" xfId="35"/>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10 10 2 2 3"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0,0&#13;&#10;NA&#13;&#10;" xfId="51"/>
    <cellStyle name="40% - 强调文字颜色 6" xfId="52" builtinId="51"/>
    <cellStyle name="常规 10 2" xfId="53"/>
    <cellStyle name="60% - 强调文字颜色 6" xfId="54" builtinId="52"/>
    <cellStyle name="常规 2" xfId="55"/>
    <cellStyle name="常规 14" xfId="56"/>
    <cellStyle name="Normal" xfId="57"/>
    <cellStyle name="gcd" xfId="58"/>
    <cellStyle name="常规 3" xfId="59"/>
    <cellStyle name="0,0_x005f_x000d__x005f_x000a_NA_x005f_x000d__x005f_x000a_ 10 2 2 2" xfId="60"/>
  </cellStyles>
  <dxfs count="1">
    <dxf>
      <font>
        <color rgb="FF9C0006"/>
      </font>
      <fill>
        <patternFill patternType="solid">
          <bgColor rgb="FFFFC7CE"/>
        </patternFill>
      </fill>
    </dxf>
  </dxf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38</xdr:row>
      <xdr:rowOff>0</xdr:rowOff>
    </xdr:from>
    <xdr:to>
      <xdr:col>10</xdr:col>
      <xdr:colOff>107315</xdr:colOff>
      <xdr:row>38</xdr:row>
      <xdr:rowOff>198120</xdr:rowOff>
    </xdr:to>
    <xdr:sp>
      <xdr:nvSpPr>
        <xdr:cNvPr id="2"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4"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5"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26"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27"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28"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29"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0"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1"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2"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3"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4"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5"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6"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7"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58"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59"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60"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61"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7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7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7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7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7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7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7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7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7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7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8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8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82"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83"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84"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85"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86"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87"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88"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89"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9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9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9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9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9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9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9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9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9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9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0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0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0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0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0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0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0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0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0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0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110"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111"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112"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113"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114"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115"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116"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117"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1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1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2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2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2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2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2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2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2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2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2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2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3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3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3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3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3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3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3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3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138"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139"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140"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141"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142"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143"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144"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145"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4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4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4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4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5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5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5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5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5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5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5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5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5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5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6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6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6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6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6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6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166"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167"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168"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169"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170"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171"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172"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173"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7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7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7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7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7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7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8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8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8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8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8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8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8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8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8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8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9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9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9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19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194"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195"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196"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197"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198"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199"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200"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201"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0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0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0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0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0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0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0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0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1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1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1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1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1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1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1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1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1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1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2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2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222"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223"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224"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225"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226"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227"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228"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229"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3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3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3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3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3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3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3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3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3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3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4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4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4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4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4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4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4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4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4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4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250"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251"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252"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253"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254"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255"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256"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257"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5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5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6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6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6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6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6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6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6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6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6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6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7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7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7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7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7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7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7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7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278"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279"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280"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281"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282"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283"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284"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285"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8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8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8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8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9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9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9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9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9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9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9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9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9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29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0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0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0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0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0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0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306"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307"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308"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309"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10"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11"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12"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13"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1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1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1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1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1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1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2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2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2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2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2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2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2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2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2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2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3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3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3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3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334"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335"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336"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337"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38"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39"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40"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41"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4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4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4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4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4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4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4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4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5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5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5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5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5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5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5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5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5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5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6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6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362"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363"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364"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365"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66"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67"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68"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69"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7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7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7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7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7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7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7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7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7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7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8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8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8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8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8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8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8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8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8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8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390"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391"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392"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393"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94"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95"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96"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397"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9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39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0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0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0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0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0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0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0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0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0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0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1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1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1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1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1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1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1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1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418"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419"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420"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421"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422"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423"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424"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425"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2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2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2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2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3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3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3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3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3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3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3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3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3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3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4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4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4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4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4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4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446"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447"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448"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449"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450"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451"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452"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453"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5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5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5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5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5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5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6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6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6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6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6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6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6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6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6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6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7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7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7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7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474"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475"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476"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477"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478"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479"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480"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481"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8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8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8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8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8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8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8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8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9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9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9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9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9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9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9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9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9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49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0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0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02"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03"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04"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05"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506"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507"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508"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509"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1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1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1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1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1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1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1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1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1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1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2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2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2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2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2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2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2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2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2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2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30"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31"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32"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33"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534"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535"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536"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537"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3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3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4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4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4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4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4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4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4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4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4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4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5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5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5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5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5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5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5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5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58"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59"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60"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61"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562"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563"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564"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565"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6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6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6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6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7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7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7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7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7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7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7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7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7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7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8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8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8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8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8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8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86"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87"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88"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589"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590"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591"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592"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593"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9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9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9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9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9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59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0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0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0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0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0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0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0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0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0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0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1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1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1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1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614"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615"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616"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617"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618"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619"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620"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621"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2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2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2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2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2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2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2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2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3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3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3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3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3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3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3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3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3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3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4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4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642"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643"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644"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645"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646"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647"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648"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107315</xdr:colOff>
      <xdr:row>38</xdr:row>
      <xdr:rowOff>198120</xdr:rowOff>
    </xdr:to>
    <xdr:sp>
      <xdr:nvSpPr>
        <xdr:cNvPr id="649" name="Text Box 2905"/>
        <xdr:cNvSpPr txBox="1"/>
      </xdr:nvSpPr>
      <xdr:spPr>
        <a:xfrm>
          <a:off x="14561820" y="46443900"/>
          <a:ext cx="107315"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5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5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5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5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5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5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5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5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5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5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60"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61"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62"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63"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64"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65"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66"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67"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68"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198120</xdr:rowOff>
    </xdr:to>
    <xdr:sp>
      <xdr:nvSpPr>
        <xdr:cNvPr id="669" name="Text Box 2905"/>
        <xdr:cNvSpPr txBox="1"/>
      </xdr:nvSpPr>
      <xdr:spPr>
        <a:xfrm>
          <a:off x="14561820" y="46443900"/>
          <a:ext cx="93980" cy="198120"/>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670"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671"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672" name="Text Box 2905"/>
        <xdr:cNvSpPr txBox="1"/>
      </xdr:nvSpPr>
      <xdr:spPr>
        <a:xfrm>
          <a:off x="14561820" y="46443900"/>
          <a:ext cx="93980" cy="227965"/>
        </a:xfrm>
        <a:prstGeom prst="rect">
          <a:avLst/>
        </a:prstGeom>
        <a:noFill/>
        <a:ln w="9525">
          <a:noFill/>
        </a:ln>
      </xdr:spPr>
    </xdr:sp>
    <xdr:clientData/>
  </xdr:twoCellAnchor>
  <xdr:twoCellAnchor editAs="oneCell">
    <xdr:from>
      <xdr:col>10</xdr:col>
      <xdr:colOff>0</xdr:colOff>
      <xdr:row>38</xdr:row>
      <xdr:rowOff>0</xdr:rowOff>
    </xdr:from>
    <xdr:to>
      <xdr:col>10</xdr:col>
      <xdr:colOff>93980</xdr:colOff>
      <xdr:row>38</xdr:row>
      <xdr:rowOff>227965</xdr:rowOff>
    </xdr:to>
    <xdr:sp>
      <xdr:nvSpPr>
        <xdr:cNvPr id="673" name="Text Box 2905"/>
        <xdr:cNvSpPr txBox="1"/>
      </xdr:nvSpPr>
      <xdr:spPr>
        <a:xfrm>
          <a:off x="14561820" y="46443900"/>
          <a:ext cx="93980" cy="22796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46"/>
  <sheetViews>
    <sheetView tabSelected="1" zoomScale="55" zoomScaleNormal="55" topLeftCell="C1" workbookViewId="0">
      <selection activeCell="A2" sqref="A2:O2"/>
    </sheetView>
  </sheetViews>
  <sheetFormatPr defaultColWidth="9" defaultRowHeight="22.5"/>
  <cols>
    <col min="1" max="1" width="10.3" style="6" customWidth="1"/>
    <col min="2" max="2" width="30.6833333333333" style="6" customWidth="1"/>
    <col min="3" max="3" width="18.1833333333333" style="7" customWidth="1"/>
    <col min="4" max="4" width="11.3583333333333" style="7" customWidth="1"/>
    <col min="5" max="5" width="13.8583333333333" style="7" customWidth="1"/>
    <col min="6" max="6" width="38.6416666666667" style="7" customWidth="1"/>
    <col min="7" max="7" width="11.6333333333333" style="7" customWidth="1"/>
    <col min="8" max="9" width="18.1333333333333" style="8" customWidth="1"/>
    <col min="10" max="10" width="20.175" style="8" customWidth="1"/>
    <col min="11" max="11" width="47.9583333333333" style="7" customWidth="1"/>
    <col min="12" max="12" width="36.8166666666667" style="7" customWidth="1"/>
    <col min="13" max="13" width="14.5583333333333" style="7" customWidth="1"/>
    <col min="14" max="14" width="14.7583333333333" style="9" customWidth="1"/>
    <col min="15" max="15" width="13.625" style="9" customWidth="1"/>
  </cols>
  <sheetData>
    <row r="1" s="1" customFormat="1" ht="39" customHeight="1" spans="1:15">
      <c r="A1" s="10" t="s">
        <v>0</v>
      </c>
      <c r="B1" s="10"/>
      <c r="C1" s="11"/>
      <c r="D1" s="11"/>
      <c r="E1" s="11"/>
      <c r="F1" s="11"/>
      <c r="G1" s="11"/>
      <c r="H1" s="12"/>
      <c r="I1" s="12"/>
      <c r="J1" s="12"/>
      <c r="K1" s="11"/>
      <c r="L1" s="11"/>
      <c r="M1" s="11"/>
      <c r="N1" s="37"/>
      <c r="O1" s="37"/>
    </row>
    <row r="2" s="2" customFormat="1" ht="56" customHeight="1" spans="1:15">
      <c r="A2" s="13" t="s">
        <v>1</v>
      </c>
      <c r="B2" s="13"/>
      <c r="C2" s="14"/>
      <c r="D2" s="14"/>
      <c r="E2" s="14"/>
      <c r="F2" s="14"/>
      <c r="G2" s="14"/>
      <c r="H2" s="13"/>
      <c r="I2" s="13"/>
      <c r="J2" s="13"/>
      <c r="K2" s="14"/>
      <c r="L2" s="14"/>
      <c r="M2" s="14"/>
      <c r="N2" s="14"/>
      <c r="O2" s="14"/>
    </row>
    <row r="3" s="1" customFormat="1" ht="31" customHeight="1" spans="1:15">
      <c r="A3" s="15"/>
      <c r="B3" s="15"/>
      <c r="C3" s="11"/>
      <c r="D3" s="11"/>
      <c r="E3" s="11"/>
      <c r="F3" s="11"/>
      <c r="G3" s="11"/>
      <c r="H3" s="12"/>
      <c r="I3" s="12"/>
      <c r="J3" s="12"/>
      <c r="K3" s="38"/>
      <c r="L3" s="38"/>
      <c r="M3" s="38"/>
      <c r="N3" s="39" t="s">
        <v>2</v>
      </c>
      <c r="O3" s="39"/>
    </row>
    <row r="4" s="3" customFormat="1" ht="83" customHeight="1" spans="1:15">
      <c r="A4" s="16" t="s">
        <v>3</v>
      </c>
      <c r="B4" s="16" t="s">
        <v>4</v>
      </c>
      <c r="C4" s="16" t="s">
        <v>5</v>
      </c>
      <c r="D4" s="16" t="s">
        <v>6</v>
      </c>
      <c r="E4" s="16" t="s">
        <v>7</v>
      </c>
      <c r="F4" s="16" t="s">
        <v>8</v>
      </c>
      <c r="G4" s="16" t="s">
        <v>9</v>
      </c>
      <c r="H4" s="17" t="s">
        <v>10</v>
      </c>
      <c r="I4" s="17" t="s">
        <v>11</v>
      </c>
      <c r="J4" s="17" t="s">
        <v>12</v>
      </c>
      <c r="K4" s="16" t="s">
        <v>13</v>
      </c>
      <c r="L4" s="16" t="s">
        <v>14</v>
      </c>
      <c r="M4" s="16" t="s">
        <v>15</v>
      </c>
      <c r="N4" s="16" t="s">
        <v>16</v>
      </c>
      <c r="O4" s="16" t="s">
        <v>17</v>
      </c>
    </row>
    <row r="5" s="4" customFormat="1" ht="49" customHeight="1" spans="1:15">
      <c r="A5" s="18" t="s">
        <v>18</v>
      </c>
      <c r="B5" s="19"/>
      <c r="C5" s="20">
        <f>SUM(C6,C10,C14,C17,C19,C21,C34,C39,C41,C44)</f>
        <v>30</v>
      </c>
      <c r="D5" s="21"/>
      <c r="E5" s="21"/>
      <c r="F5" s="21"/>
      <c r="G5" s="21"/>
      <c r="H5" s="17">
        <f>SUBTOTAL(9,H6,H10,H14,H17,H19,H21,H34,H39,H41,H44)</f>
        <v>2616179.1</v>
      </c>
      <c r="I5" s="17">
        <f>SUBTOTAL(9,I6,I10,I14,I17,I19,I21,I34,I39,I41,I44)</f>
        <v>521491</v>
      </c>
      <c r="J5" s="17">
        <f>SUBTOTAL(9,J6,J10,J14,J17,J19,J21,J34,J39,J41,J44)</f>
        <v>281061</v>
      </c>
      <c r="K5" s="40"/>
      <c r="L5" s="40"/>
      <c r="M5" s="40"/>
      <c r="N5" s="40"/>
      <c r="O5" s="40"/>
    </row>
    <row r="6" s="4" customFormat="1" ht="49" customHeight="1" spans="1:15">
      <c r="A6" s="18" t="s">
        <v>19</v>
      </c>
      <c r="B6" s="19"/>
      <c r="C6" s="20">
        <v>3</v>
      </c>
      <c r="D6" s="21"/>
      <c r="E6" s="21"/>
      <c r="F6" s="21"/>
      <c r="G6" s="21"/>
      <c r="H6" s="17">
        <f>SUM(H7:H9)</f>
        <v>69398.4</v>
      </c>
      <c r="I6" s="17">
        <f>SUM(I7:I9)</f>
        <v>23245</v>
      </c>
      <c r="J6" s="17">
        <f>SUM(J7:J9)</f>
        <v>23124</v>
      </c>
      <c r="K6" s="40"/>
      <c r="L6" s="40"/>
      <c r="M6" s="40"/>
      <c r="N6" s="40"/>
      <c r="O6" s="40"/>
    </row>
    <row r="7" s="4" customFormat="1" ht="115" customHeight="1" spans="1:15">
      <c r="A7" s="22">
        <v>1</v>
      </c>
      <c r="B7" s="23" t="s">
        <v>20</v>
      </c>
      <c r="C7" s="24" t="s">
        <v>21</v>
      </c>
      <c r="D7" s="24" t="s">
        <v>22</v>
      </c>
      <c r="E7" s="24" t="s">
        <v>23</v>
      </c>
      <c r="F7" s="24" t="s">
        <v>24</v>
      </c>
      <c r="G7" s="24" t="s">
        <v>25</v>
      </c>
      <c r="H7" s="25">
        <v>20083.56</v>
      </c>
      <c r="I7" s="22">
        <v>4330</v>
      </c>
      <c r="J7" s="22">
        <v>8000</v>
      </c>
      <c r="K7" s="24" t="s">
        <v>26</v>
      </c>
      <c r="L7" s="24" t="s">
        <v>27</v>
      </c>
      <c r="M7" s="24" t="s">
        <v>28</v>
      </c>
      <c r="N7" s="24" t="s">
        <v>19</v>
      </c>
      <c r="O7" s="41"/>
    </row>
    <row r="8" s="4" customFormat="1" ht="115" customHeight="1" spans="1:15">
      <c r="A8" s="22">
        <v>2</v>
      </c>
      <c r="B8" s="23" t="s">
        <v>29</v>
      </c>
      <c r="C8" s="24" t="s">
        <v>30</v>
      </c>
      <c r="D8" s="24" t="s">
        <v>22</v>
      </c>
      <c r="E8" s="24" t="s">
        <v>23</v>
      </c>
      <c r="F8" s="24" t="s">
        <v>31</v>
      </c>
      <c r="G8" s="24" t="s">
        <v>25</v>
      </c>
      <c r="H8" s="25">
        <v>24919.39</v>
      </c>
      <c r="I8" s="22">
        <v>5185</v>
      </c>
      <c r="J8" s="22">
        <v>12000</v>
      </c>
      <c r="K8" s="24" t="s">
        <v>26</v>
      </c>
      <c r="L8" s="24" t="s">
        <v>27</v>
      </c>
      <c r="M8" s="24" t="s">
        <v>28</v>
      </c>
      <c r="N8" s="24" t="s">
        <v>19</v>
      </c>
      <c r="O8" s="41"/>
    </row>
    <row r="9" s="4" customFormat="1" ht="115" customHeight="1" spans="1:15">
      <c r="A9" s="26">
        <v>3</v>
      </c>
      <c r="B9" s="24" t="s">
        <v>32</v>
      </c>
      <c r="C9" s="24" t="s">
        <v>33</v>
      </c>
      <c r="D9" s="24" t="s">
        <v>22</v>
      </c>
      <c r="E9" s="24" t="s">
        <v>34</v>
      </c>
      <c r="F9" s="24" t="s">
        <v>35</v>
      </c>
      <c r="G9" s="24" t="s">
        <v>36</v>
      </c>
      <c r="H9" s="25">
        <v>24395.45</v>
      </c>
      <c r="I9" s="25">
        <v>13730</v>
      </c>
      <c r="J9" s="25">
        <v>3124</v>
      </c>
      <c r="K9" s="24" t="s">
        <v>37</v>
      </c>
      <c r="L9" s="24" t="s">
        <v>38</v>
      </c>
      <c r="M9" s="24" t="s">
        <v>39</v>
      </c>
      <c r="N9" s="24" t="s">
        <v>19</v>
      </c>
      <c r="O9" s="41"/>
    </row>
    <row r="10" s="4" customFormat="1" ht="49" customHeight="1" spans="1:15">
      <c r="A10" s="18" t="s">
        <v>40</v>
      </c>
      <c r="B10" s="19"/>
      <c r="C10" s="20">
        <v>3</v>
      </c>
      <c r="D10" s="21"/>
      <c r="E10" s="21"/>
      <c r="F10" s="21"/>
      <c r="G10" s="21"/>
      <c r="H10" s="17">
        <f>SUM(H11:H13)</f>
        <v>323633.85</v>
      </c>
      <c r="I10" s="17">
        <f>SUM(I11:I13)</f>
        <v>89392</v>
      </c>
      <c r="J10" s="17">
        <f>SUM(J11:J13)</f>
        <v>26000</v>
      </c>
      <c r="K10" s="40"/>
      <c r="L10" s="40"/>
      <c r="M10" s="40"/>
      <c r="N10" s="40"/>
      <c r="O10" s="42"/>
    </row>
    <row r="11" s="4" customFormat="1" ht="115" customHeight="1" spans="1:15">
      <c r="A11" s="27">
        <v>4</v>
      </c>
      <c r="B11" s="28" t="s">
        <v>41</v>
      </c>
      <c r="C11" s="24" t="s">
        <v>42</v>
      </c>
      <c r="D11" s="24" t="s">
        <v>43</v>
      </c>
      <c r="E11" s="24" t="s">
        <v>44</v>
      </c>
      <c r="F11" s="24" t="s">
        <v>45</v>
      </c>
      <c r="G11" s="24" t="s">
        <v>25</v>
      </c>
      <c r="H11" s="25">
        <v>193600</v>
      </c>
      <c r="I11" s="22">
        <v>74792</v>
      </c>
      <c r="J11" s="25">
        <v>15000</v>
      </c>
      <c r="K11" s="24" t="s">
        <v>46</v>
      </c>
      <c r="L11" s="24" t="s">
        <v>47</v>
      </c>
      <c r="M11" s="24" t="s">
        <v>48</v>
      </c>
      <c r="N11" s="24" t="s">
        <v>40</v>
      </c>
      <c r="O11" s="43"/>
    </row>
    <row r="12" s="4" customFormat="1" ht="115" customHeight="1" spans="1:15">
      <c r="A12" s="27">
        <v>5</v>
      </c>
      <c r="B12" s="28" t="s">
        <v>49</v>
      </c>
      <c r="C12" s="24" t="s">
        <v>50</v>
      </c>
      <c r="D12" s="24" t="s">
        <v>51</v>
      </c>
      <c r="E12" s="24" t="s">
        <v>52</v>
      </c>
      <c r="F12" s="24" t="s">
        <v>53</v>
      </c>
      <c r="G12" s="24" t="s">
        <v>25</v>
      </c>
      <c r="H12" s="25">
        <v>20033.85</v>
      </c>
      <c r="I12" s="22">
        <v>2600</v>
      </c>
      <c r="J12" s="25">
        <v>10000</v>
      </c>
      <c r="K12" s="24" t="s">
        <v>54</v>
      </c>
      <c r="L12" s="24" t="s">
        <v>55</v>
      </c>
      <c r="M12" s="24" t="s">
        <v>56</v>
      </c>
      <c r="N12" s="24" t="s">
        <v>40</v>
      </c>
      <c r="O12" s="43"/>
    </row>
    <row r="13" s="4" customFormat="1" ht="115" customHeight="1" spans="1:15">
      <c r="A13" s="22">
        <v>6</v>
      </c>
      <c r="B13" s="23" t="s">
        <v>57</v>
      </c>
      <c r="C13" s="24" t="s">
        <v>58</v>
      </c>
      <c r="D13" s="24" t="s">
        <v>59</v>
      </c>
      <c r="E13" s="24" t="s">
        <v>52</v>
      </c>
      <c r="F13" s="24" t="s">
        <v>60</v>
      </c>
      <c r="G13" s="24" t="s">
        <v>61</v>
      </c>
      <c r="H13" s="25">
        <v>110000</v>
      </c>
      <c r="I13" s="22">
        <v>12000</v>
      </c>
      <c r="J13" s="25">
        <v>1000</v>
      </c>
      <c r="K13" s="24" t="s">
        <v>62</v>
      </c>
      <c r="L13" s="24" t="s">
        <v>63</v>
      </c>
      <c r="M13" s="24" t="s">
        <v>64</v>
      </c>
      <c r="N13" s="24" t="s">
        <v>40</v>
      </c>
      <c r="O13" s="43"/>
    </row>
    <row r="14" s="1" customFormat="1" ht="49" customHeight="1" spans="1:15">
      <c r="A14" s="18" t="s">
        <v>65</v>
      </c>
      <c r="B14" s="19"/>
      <c r="C14" s="20">
        <v>2</v>
      </c>
      <c r="D14" s="21"/>
      <c r="E14" s="21"/>
      <c r="F14" s="21"/>
      <c r="G14" s="21"/>
      <c r="H14" s="17">
        <f>SUM(H15:H16)</f>
        <v>83000</v>
      </c>
      <c r="I14" s="17">
        <f>SUM(I15:I16)</f>
        <v>17044</v>
      </c>
      <c r="J14" s="17">
        <f>SUM(J15:J16)</f>
        <v>40000</v>
      </c>
      <c r="K14" s="40"/>
      <c r="L14" s="40"/>
      <c r="M14" s="40"/>
      <c r="N14" s="40"/>
      <c r="O14" s="43"/>
    </row>
    <row r="15" s="1" customFormat="1" ht="115" customHeight="1" spans="1:15">
      <c r="A15" s="27">
        <v>7</v>
      </c>
      <c r="B15" s="28" t="s">
        <v>66</v>
      </c>
      <c r="C15" s="24" t="s">
        <v>67</v>
      </c>
      <c r="D15" s="24" t="s">
        <v>68</v>
      </c>
      <c r="E15" s="24" t="s">
        <v>69</v>
      </c>
      <c r="F15" s="24" t="s">
        <v>70</v>
      </c>
      <c r="G15" s="24" t="s">
        <v>61</v>
      </c>
      <c r="H15" s="25">
        <v>43000</v>
      </c>
      <c r="I15" s="22">
        <v>15036</v>
      </c>
      <c r="J15" s="25">
        <v>20000</v>
      </c>
      <c r="K15" s="24" t="s">
        <v>71</v>
      </c>
      <c r="L15" s="24" t="s">
        <v>72</v>
      </c>
      <c r="M15" s="24" t="s">
        <v>73</v>
      </c>
      <c r="N15" s="24" t="s">
        <v>65</v>
      </c>
      <c r="O15" s="43"/>
    </row>
    <row r="16" s="1" customFormat="1" ht="115" customHeight="1" spans="1:15">
      <c r="A16" s="27">
        <v>8</v>
      </c>
      <c r="B16" s="28" t="s">
        <v>74</v>
      </c>
      <c r="C16" s="24" t="s">
        <v>75</v>
      </c>
      <c r="D16" s="24" t="s">
        <v>43</v>
      </c>
      <c r="E16" s="24" t="s">
        <v>76</v>
      </c>
      <c r="F16" s="24" t="s">
        <v>77</v>
      </c>
      <c r="G16" s="24" t="s">
        <v>78</v>
      </c>
      <c r="H16" s="22">
        <v>40000</v>
      </c>
      <c r="I16" s="22">
        <v>2008</v>
      </c>
      <c r="J16" s="22">
        <v>20000</v>
      </c>
      <c r="K16" s="24" t="s">
        <v>79</v>
      </c>
      <c r="L16" s="24" t="s">
        <v>80</v>
      </c>
      <c r="M16" s="24" t="s">
        <v>81</v>
      </c>
      <c r="N16" s="24" t="s">
        <v>65</v>
      </c>
      <c r="O16" s="43"/>
    </row>
    <row r="17" s="1" customFormat="1" ht="49" customHeight="1" spans="1:15">
      <c r="A17" s="18" t="s">
        <v>82</v>
      </c>
      <c r="B17" s="19"/>
      <c r="C17" s="20">
        <v>1</v>
      </c>
      <c r="D17" s="21"/>
      <c r="E17" s="21"/>
      <c r="F17" s="21"/>
      <c r="G17" s="21"/>
      <c r="H17" s="17">
        <f>SUM(H18)</f>
        <v>50693.44</v>
      </c>
      <c r="I17" s="17">
        <f>SUM(I18)</f>
        <v>15000</v>
      </c>
      <c r="J17" s="17">
        <f>SUM(J18)</f>
        <v>25947</v>
      </c>
      <c r="K17" s="40"/>
      <c r="L17" s="40"/>
      <c r="M17" s="40"/>
      <c r="N17" s="40"/>
      <c r="O17" s="43"/>
    </row>
    <row r="18" s="1" customFormat="1" ht="115" customHeight="1" spans="1:15">
      <c r="A18" s="27">
        <v>9</v>
      </c>
      <c r="B18" s="28" t="s">
        <v>83</v>
      </c>
      <c r="C18" s="24" t="s">
        <v>84</v>
      </c>
      <c r="D18" s="24" t="s">
        <v>85</v>
      </c>
      <c r="E18" s="24" t="s">
        <v>86</v>
      </c>
      <c r="F18" s="24" t="s">
        <v>87</v>
      </c>
      <c r="G18" s="24" t="s">
        <v>78</v>
      </c>
      <c r="H18" s="25">
        <v>50693.44</v>
      </c>
      <c r="I18" s="22">
        <v>15000</v>
      </c>
      <c r="J18" s="25">
        <v>25947</v>
      </c>
      <c r="K18" s="24" t="s">
        <v>88</v>
      </c>
      <c r="L18" s="24" t="s">
        <v>89</v>
      </c>
      <c r="M18" s="24" t="s">
        <v>90</v>
      </c>
      <c r="N18" s="24" t="s">
        <v>82</v>
      </c>
      <c r="O18" s="43"/>
    </row>
    <row r="19" s="1" customFormat="1" ht="49" customHeight="1" spans="1:15">
      <c r="A19" s="18" t="s">
        <v>91</v>
      </c>
      <c r="B19" s="19"/>
      <c r="C19" s="20">
        <v>1</v>
      </c>
      <c r="D19" s="21"/>
      <c r="E19" s="21"/>
      <c r="F19" s="21"/>
      <c r="G19" s="21"/>
      <c r="H19" s="17">
        <f>SUM(H20:H20)</f>
        <v>17190</v>
      </c>
      <c r="I19" s="17">
        <f>SUM(I20:I20)</f>
        <v>2000</v>
      </c>
      <c r="J19" s="17">
        <f>SUM(J20:J20)</f>
        <v>6000</v>
      </c>
      <c r="K19" s="44"/>
      <c r="L19" s="40"/>
      <c r="M19" s="40"/>
      <c r="N19" s="40"/>
      <c r="O19" s="43"/>
    </row>
    <row r="20" s="1" customFormat="1" ht="115" customHeight="1" spans="1:15">
      <c r="A20" s="29">
        <v>10</v>
      </c>
      <c r="B20" s="30" t="s">
        <v>92</v>
      </c>
      <c r="C20" s="31" t="s">
        <v>93</v>
      </c>
      <c r="D20" s="31" t="s">
        <v>43</v>
      </c>
      <c r="E20" s="31" t="s">
        <v>94</v>
      </c>
      <c r="F20" s="31" t="s">
        <v>95</v>
      </c>
      <c r="G20" s="31" t="s">
        <v>25</v>
      </c>
      <c r="H20" s="32">
        <v>17190</v>
      </c>
      <c r="I20" s="45">
        <v>2000</v>
      </c>
      <c r="J20" s="32">
        <v>6000</v>
      </c>
      <c r="K20" s="31" t="s">
        <v>96</v>
      </c>
      <c r="L20" s="31" t="s">
        <v>97</v>
      </c>
      <c r="M20" s="31" t="s">
        <v>98</v>
      </c>
      <c r="N20" s="31" t="s">
        <v>91</v>
      </c>
      <c r="O20" s="41"/>
    </row>
    <row r="21" s="1" customFormat="1" ht="49" customHeight="1" spans="1:15">
      <c r="A21" s="18" t="s">
        <v>99</v>
      </c>
      <c r="B21" s="19"/>
      <c r="C21" s="20">
        <v>12</v>
      </c>
      <c r="D21" s="21"/>
      <c r="E21" s="21"/>
      <c r="F21" s="21"/>
      <c r="G21" s="21"/>
      <c r="H21" s="17">
        <f>SUM(H22:H33)</f>
        <v>1825578</v>
      </c>
      <c r="I21" s="17">
        <f>SUM(I22:I33)</f>
        <v>274762</v>
      </c>
      <c r="J21" s="17">
        <f>SUM(J22:J33)</f>
        <v>119000</v>
      </c>
      <c r="K21" s="40"/>
      <c r="L21" s="40"/>
      <c r="M21" s="40"/>
      <c r="N21" s="40"/>
      <c r="O21" s="43"/>
    </row>
    <row r="22" s="1" customFormat="1" ht="115" customHeight="1" spans="1:15">
      <c r="A22" s="27">
        <v>11</v>
      </c>
      <c r="B22" s="28" t="s">
        <v>100</v>
      </c>
      <c r="C22" s="24" t="s">
        <v>101</v>
      </c>
      <c r="D22" s="24" t="s">
        <v>102</v>
      </c>
      <c r="E22" s="24" t="s">
        <v>103</v>
      </c>
      <c r="F22" s="24" t="s">
        <v>104</v>
      </c>
      <c r="G22" s="24" t="s">
        <v>105</v>
      </c>
      <c r="H22" s="25">
        <v>72300</v>
      </c>
      <c r="I22" s="22">
        <v>55506</v>
      </c>
      <c r="J22" s="25">
        <v>2500</v>
      </c>
      <c r="K22" s="24" t="s">
        <v>106</v>
      </c>
      <c r="L22" s="24" t="s">
        <v>107</v>
      </c>
      <c r="M22" s="24" t="s">
        <v>108</v>
      </c>
      <c r="N22" s="24" t="s">
        <v>99</v>
      </c>
      <c r="O22" s="43"/>
    </row>
    <row r="23" s="1" customFormat="1" ht="115" customHeight="1" spans="1:15">
      <c r="A23" s="27">
        <v>12</v>
      </c>
      <c r="B23" s="28" t="s">
        <v>109</v>
      </c>
      <c r="C23" s="24" t="s">
        <v>110</v>
      </c>
      <c r="D23" s="24" t="s">
        <v>102</v>
      </c>
      <c r="E23" s="24" t="s">
        <v>111</v>
      </c>
      <c r="F23" s="24" t="s">
        <v>112</v>
      </c>
      <c r="G23" s="24" t="s">
        <v>113</v>
      </c>
      <c r="H23" s="25">
        <v>169242</v>
      </c>
      <c r="I23" s="22">
        <v>75042</v>
      </c>
      <c r="J23" s="25">
        <v>10000</v>
      </c>
      <c r="K23" s="24" t="s">
        <v>114</v>
      </c>
      <c r="L23" s="24" t="s">
        <v>115</v>
      </c>
      <c r="M23" s="24" t="s">
        <v>108</v>
      </c>
      <c r="N23" s="24" t="s">
        <v>99</v>
      </c>
      <c r="O23" s="43"/>
    </row>
    <row r="24" s="1" customFormat="1" ht="115" customHeight="1" spans="1:15">
      <c r="A24" s="27">
        <v>13</v>
      </c>
      <c r="B24" s="28" t="s">
        <v>116</v>
      </c>
      <c r="C24" s="24" t="s">
        <v>117</v>
      </c>
      <c r="D24" s="24" t="s">
        <v>118</v>
      </c>
      <c r="E24" s="24" t="s">
        <v>103</v>
      </c>
      <c r="F24" s="24" t="s">
        <v>119</v>
      </c>
      <c r="G24" s="24" t="s">
        <v>25</v>
      </c>
      <c r="H24" s="25">
        <v>50000</v>
      </c>
      <c r="I24" s="22">
        <v>4800</v>
      </c>
      <c r="J24" s="25">
        <v>3000</v>
      </c>
      <c r="K24" s="24" t="s">
        <v>120</v>
      </c>
      <c r="L24" s="24" t="s">
        <v>121</v>
      </c>
      <c r="M24" s="24" t="s">
        <v>122</v>
      </c>
      <c r="N24" s="24" t="s">
        <v>99</v>
      </c>
      <c r="O24" s="43"/>
    </row>
    <row r="25" s="1" customFormat="1" ht="124" customHeight="1" spans="1:15">
      <c r="A25" s="27">
        <v>14</v>
      </c>
      <c r="B25" s="28" t="s">
        <v>123</v>
      </c>
      <c r="C25" s="24" t="s">
        <v>124</v>
      </c>
      <c r="D25" s="24" t="s">
        <v>43</v>
      </c>
      <c r="E25" s="24" t="s">
        <v>111</v>
      </c>
      <c r="F25" s="24" t="s">
        <v>125</v>
      </c>
      <c r="G25" s="24" t="s">
        <v>78</v>
      </c>
      <c r="H25" s="25">
        <v>34200</v>
      </c>
      <c r="I25" s="22">
        <v>3526</v>
      </c>
      <c r="J25" s="25">
        <v>3000</v>
      </c>
      <c r="K25" s="24" t="s">
        <v>126</v>
      </c>
      <c r="L25" s="24" t="s">
        <v>127</v>
      </c>
      <c r="M25" s="24" t="s">
        <v>128</v>
      </c>
      <c r="N25" s="24" t="s">
        <v>99</v>
      </c>
      <c r="O25" s="43"/>
    </row>
    <row r="26" s="1" customFormat="1" ht="115" customHeight="1" spans="1:15">
      <c r="A26" s="27">
        <v>15</v>
      </c>
      <c r="B26" s="28" t="s">
        <v>129</v>
      </c>
      <c r="C26" s="24" t="s">
        <v>130</v>
      </c>
      <c r="D26" s="24" t="s">
        <v>43</v>
      </c>
      <c r="E26" s="24" t="s">
        <v>103</v>
      </c>
      <c r="F26" s="24" t="s">
        <v>131</v>
      </c>
      <c r="G26" s="24" t="s">
        <v>25</v>
      </c>
      <c r="H26" s="25">
        <v>20500</v>
      </c>
      <c r="I26" s="22">
        <v>6000</v>
      </c>
      <c r="J26" s="25">
        <v>1500</v>
      </c>
      <c r="K26" s="24" t="s">
        <v>132</v>
      </c>
      <c r="L26" s="24" t="s">
        <v>133</v>
      </c>
      <c r="M26" s="24" t="s">
        <v>134</v>
      </c>
      <c r="N26" s="24" t="s">
        <v>99</v>
      </c>
      <c r="O26" s="43"/>
    </row>
    <row r="27" s="1" customFormat="1" ht="115" customHeight="1" spans="1:15">
      <c r="A27" s="27">
        <v>16</v>
      </c>
      <c r="B27" s="28" t="s">
        <v>135</v>
      </c>
      <c r="C27" s="24" t="s">
        <v>136</v>
      </c>
      <c r="D27" s="24" t="s">
        <v>137</v>
      </c>
      <c r="E27" s="24" t="s">
        <v>138</v>
      </c>
      <c r="F27" s="24" t="s">
        <v>139</v>
      </c>
      <c r="G27" s="24" t="s">
        <v>140</v>
      </c>
      <c r="H27" s="25">
        <v>22237</v>
      </c>
      <c r="I27" s="22">
        <v>10200</v>
      </c>
      <c r="J27" s="25">
        <v>5000</v>
      </c>
      <c r="K27" s="24" t="s">
        <v>141</v>
      </c>
      <c r="L27" s="24" t="s">
        <v>142</v>
      </c>
      <c r="M27" s="24" t="s">
        <v>143</v>
      </c>
      <c r="N27" s="24" t="s">
        <v>99</v>
      </c>
      <c r="O27" s="43"/>
    </row>
    <row r="28" s="1" customFormat="1" ht="115" customHeight="1" spans="1:15">
      <c r="A28" s="27">
        <v>17</v>
      </c>
      <c r="B28" s="28" t="s">
        <v>144</v>
      </c>
      <c r="C28" s="24" t="s">
        <v>145</v>
      </c>
      <c r="D28" s="24" t="s">
        <v>146</v>
      </c>
      <c r="E28" s="24" t="s">
        <v>147</v>
      </c>
      <c r="F28" s="24" t="s">
        <v>148</v>
      </c>
      <c r="G28" s="24" t="s">
        <v>105</v>
      </c>
      <c r="H28" s="25">
        <v>58079</v>
      </c>
      <c r="I28" s="22">
        <v>30400</v>
      </c>
      <c r="J28" s="25">
        <v>5000</v>
      </c>
      <c r="K28" s="24" t="s">
        <v>149</v>
      </c>
      <c r="L28" s="24" t="s">
        <v>150</v>
      </c>
      <c r="M28" s="24" t="s">
        <v>151</v>
      </c>
      <c r="N28" s="24" t="s">
        <v>99</v>
      </c>
      <c r="O28" s="43"/>
    </row>
    <row r="29" s="1" customFormat="1" ht="124" customHeight="1" spans="1:16">
      <c r="A29" s="27">
        <v>18</v>
      </c>
      <c r="B29" s="28" t="s">
        <v>152</v>
      </c>
      <c r="C29" s="24" t="s">
        <v>153</v>
      </c>
      <c r="D29" s="24" t="s">
        <v>154</v>
      </c>
      <c r="E29" s="24" t="s">
        <v>147</v>
      </c>
      <c r="F29" s="24" t="s">
        <v>155</v>
      </c>
      <c r="G29" s="24" t="s">
        <v>156</v>
      </c>
      <c r="H29" s="25">
        <v>65206</v>
      </c>
      <c r="I29" s="22">
        <v>29000</v>
      </c>
      <c r="J29" s="25">
        <v>15000</v>
      </c>
      <c r="K29" s="24" t="s">
        <v>157</v>
      </c>
      <c r="L29" s="24" t="s">
        <v>158</v>
      </c>
      <c r="M29" s="24" t="s">
        <v>159</v>
      </c>
      <c r="N29" s="24" t="s">
        <v>99</v>
      </c>
      <c r="O29" s="43"/>
      <c r="P29" s="46"/>
    </row>
    <row r="30" s="1" customFormat="1" ht="115" customHeight="1" spans="1:15">
      <c r="A30" s="27">
        <v>19</v>
      </c>
      <c r="B30" s="28" t="s">
        <v>160</v>
      </c>
      <c r="C30" s="24" t="s">
        <v>161</v>
      </c>
      <c r="D30" s="24" t="s">
        <v>137</v>
      </c>
      <c r="E30" s="24" t="s">
        <v>147</v>
      </c>
      <c r="F30" s="24" t="s">
        <v>162</v>
      </c>
      <c r="G30" s="24" t="s">
        <v>163</v>
      </c>
      <c r="H30" s="25">
        <v>150000</v>
      </c>
      <c r="I30" s="22">
        <v>5000</v>
      </c>
      <c r="J30" s="25">
        <v>2000</v>
      </c>
      <c r="K30" s="24" t="s">
        <v>164</v>
      </c>
      <c r="L30" s="24" t="s">
        <v>165</v>
      </c>
      <c r="M30" s="24" t="s">
        <v>166</v>
      </c>
      <c r="N30" s="24" t="s">
        <v>99</v>
      </c>
      <c r="O30" s="43"/>
    </row>
    <row r="31" s="1" customFormat="1" ht="133" customHeight="1" spans="1:15">
      <c r="A31" s="27">
        <v>20</v>
      </c>
      <c r="B31" s="28" t="s">
        <v>167</v>
      </c>
      <c r="C31" s="24" t="s">
        <v>168</v>
      </c>
      <c r="D31" s="24" t="s">
        <v>169</v>
      </c>
      <c r="E31" s="24" t="s">
        <v>103</v>
      </c>
      <c r="F31" s="24" t="s">
        <v>170</v>
      </c>
      <c r="G31" s="24" t="s">
        <v>78</v>
      </c>
      <c r="H31" s="25">
        <v>60000</v>
      </c>
      <c r="I31" s="22">
        <v>4000</v>
      </c>
      <c r="J31" s="25">
        <v>2000</v>
      </c>
      <c r="K31" s="24" t="s">
        <v>171</v>
      </c>
      <c r="L31" s="24" t="s">
        <v>172</v>
      </c>
      <c r="M31" s="24" t="s">
        <v>173</v>
      </c>
      <c r="N31" s="24" t="s">
        <v>99</v>
      </c>
      <c r="O31" s="43"/>
    </row>
    <row r="32" s="1" customFormat="1" ht="115" customHeight="1" spans="1:15">
      <c r="A32" s="27">
        <v>21</v>
      </c>
      <c r="B32" s="28" t="s">
        <v>174</v>
      </c>
      <c r="C32" s="24" t="s">
        <v>175</v>
      </c>
      <c r="D32" s="33" t="s">
        <v>176</v>
      </c>
      <c r="E32" s="24" t="s">
        <v>111</v>
      </c>
      <c r="F32" s="24" t="s">
        <v>177</v>
      </c>
      <c r="G32" s="24" t="s">
        <v>25</v>
      </c>
      <c r="H32" s="25">
        <v>38814</v>
      </c>
      <c r="I32" s="22">
        <v>17234</v>
      </c>
      <c r="J32" s="25">
        <v>10000</v>
      </c>
      <c r="K32" s="33" t="s">
        <v>178</v>
      </c>
      <c r="L32" s="24" t="s">
        <v>179</v>
      </c>
      <c r="M32" s="24" t="s">
        <v>180</v>
      </c>
      <c r="N32" s="24" t="s">
        <v>99</v>
      </c>
      <c r="O32" s="43"/>
    </row>
    <row r="33" s="1" customFormat="1" ht="130" customHeight="1" spans="1:15">
      <c r="A33" s="27">
        <v>22</v>
      </c>
      <c r="B33" s="28" t="s">
        <v>181</v>
      </c>
      <c r="C33" s="24" t="s">
        <v>182</v>
      </c>
      <c r="D33" s="22" t="s">
        <v>183</v>
      </c>
      <c r="E33" s="24" t="s">
        <v>147</v>
      </c>
      <c r="F33" s="24" t="s">
        <v>184</v>
      </c>
      <c r="G33" s="24" t="s">
        <v>185</v>
      </c>
      <c r="H33" s="25">
        <v>1085000</v>
      </c>
      <c r="I33" s="25">
        <v>34054</v>
      </c>
      <c r="J33" s="25">
        <v>60000</v>
      </c>
      <c r="K33" s="33" t="s">
        <v>186</v>
      </c>
      <c r="L33" s="24" t="s">
        <v>187</v>
      </c>
      <c r="M33" s="24" t="s">
        <v>188</v>
      </c>
      <c r="N33" s="24" t="s">
        <v>99</v>
      </c>
      <c r="O33" s="43"/>
    </row>
    <row r="34" s="1" customFormat="1" ht="49" customHeight="1" spans="1:15">
      <c r="A34" s="18" t="s">
        <v>189</v>
      </c>
      <c r="B34" s="19"/>
      <c r="C34" s="20">
        <v>4</v>
      </c>
      <c r="D34" s="21"/>
      <c r="E34" s="21"/>
      <c r="F34" s="21"/>
      <c r="G34" s="34"/>
      <c r="H34" s="17">
        <f>SUM(H35:H38)</f>
        <v>85565.61</v>
      </c>
      <c r="I34" s="17">
        <f>SUM(I35:I38)</f>
        <v>33098</v>
      </c>
      <c r="J34" s="17">
        <f>SUM(J35:J38)</f>
        <v>14990</v>
      </c>
      <c r="K34" s="40"/>
      <c r="L34" s="40"/>
      <c r="M34" s="40"/>
      <c r="N34" s="40"/>
      <c r="O34" s="43"/>
    </row>
    <row r="35" s="1" customFormat="1" ht="130" customHeight="1" spans="1:15">
      <c r="A35" s="27">
        <v>23</v>
      </c>
      <c r="B35" s="28" t="s">
        <v>190</v>
      </c>
      <c r="C35" s="24" t="s">
        <v>191</v>
      </c>
      <c r="D35" s="24" t="s">
        <v>192</v>
      </c>
      <c r="E35" s="24" t="s">
        <v>193</v>
      </c>
      <c r="F35" s="24" t="s">
        <v>194</v>
      </c>
      <c r="G35" s="24" t="s">
        <v>105</v>
      </c>
      <c r="H35" s="25">
        <v>16000</v>
      </c>
      <c r="I35" s="22">
        <v>2000</v>
      </c>
      <c r="J35" s="25">
        <v>2000</v>
      </c>
      <c r="K35" s="24" t="s">
        <v>195</v>
      </c>
      <c r="L35" s="24" t="s">
        <v>196</v>
      </c>
      <c r="M35" s="24" t="s">
        <v>197</v>
      </c>
      <c r="N35" s="24" t="s">
        <v>189</v>
      </c>
      <c r="O35" s="43"/>
    </row>
    <row r="36" s="1" customFormat="1" ht="115" customHeight="1" spans="1:15">
      <c r="A36" s="27">
        <v>24</v>
      </c>
      <c r="B36" s="28" t="s">
        <v>198</v>
      </c>
      <c r="C36" s="24" t="s">
        <v>199</v>
      </c>
      <c r="D36" s="24" t="s">
        <v>200</v>
      </c>
      <c r="E36" s="24" t="s">
        <v>193</v>
      </c>
      <c r="F36" s="24" t="s">
        <v>201</v>
      </c>
      <c r="G36" s="24" t="s">
        <v>61</v>
      </c>
      <c r="H36" s="25">
        <v>29598.94</v>
      </c>
      <c r="I36" s="22">
        <v>19598</v>
      </c>
      <c r="J36" s="25">
        <v>9000</v>
      </c>
      <c r="K36" s="24" t="s">
        <v>202</v>
      </c>
      <c r="L36" s="24" t="s">
        <v>203</v>
      </c>
      <c r="M36" s="24" t="s">
        <v>204</v>
      </c>
      <c r="N36" s="24" t="s">
        <v>189</v>
      </c>
      <c r="O36" s="43"/>
    </row>
    <row r="37" s="1" customFormat="1" ht="115" customHeight="1" spans="1:15">
      <c r="A37" s="27">
        <v>25</v>
      </c>
      <c r="B37" s="28" t="s">
        <v>205</v>
      </c>
      <c r="C37" s="24" t="s">
        <v>206</v>
      </c>
      <c r="D37" s="24" t="s">
        <v>207</v>
      </c>
      <c r="E37" s="24" t="s">
        <v>208</v>
      </c>
      <c r="F37" s="24" t="s">
        <v>209</v>
      </c>
      <c r="G37" s="24" t="s">
        <v>78</v>
      </c>
      <c r="H37" s="25">
        <v>27966.67</v>
      </c>
      <c r="I37" s="22">
        <v>6000</v>
      </c>
      <c r="J37" s="25">
        <v>2790</v>
      </c>
      <c r="K37" s="24" t="s">
        <v>210</v>
      </c>
      <c r="L37" s="24" t="s">
        <v>211</v>
      </c>
      <c r="M37" s="24" t="s">
        <v>212</v>
      </c>
      <c r="N37" s="24" t="s">
        <v>189</v>
      </c>
      <c r="O37" s="43"/>
    </row>
    <row r="38" s="1" customFormat="1" ht="115" customHeight="1" spans="1:15">
      <c r="A38" s="35">
        <v>26</v>
      </c>
      <c r="B38" s="23" t="s">
        <v>213</v>
      </c>
      <c r="C38" s="24" t="s">
        <v>214</v>
      </c>
      <c r="D38" s="24" t="s">
        <v>215</v>
      </c>
      <c r="E38" s="24" t="s">
        <v>216</v>
      </c>
      <c r="F38" s="24" t="s">
        <v>217</v>
      </c>
      <c r="G38" s="24" t="s">
        <v>218</v>
      </c>
      <c r="H38" s="25">
        <v>12000</v>
      </c>
      <c r="I38" s="22">
        <v>5500</v>
      </c>
      <c r="J38" s="22">
        <v>1200</v>
      </c>
      <c r="K38" s="24" t="s">
        <v>219</v>
      </c>
      <c r="L38" s="24" t="s">
        <v>220</v>
      </c>
      <c r="M38" s="24" t="s">
        <v>221</v>
      </c>
      <c r="N38" s="24" t="s">
        <v>189</v>
      </c>
      <c r="O38" s="41"/>
    </row>
    <row r="39" s="5" customFormat="1" ht="49" customHeight="1" spans="1:15">
      <c r="A39" s="18" t="s">
        <v>222</v>
      </c>
      <c r="B39" s="19"/>
      <c r="C39" s="20">
        <v>1</v>
      </c>
      <c r="D39" s="21"/>
      <c r="E39" s="21"/>
      <c r="F39" s="21"/>
      <c r="G39" s="34"/>
      <c r="H39" s="17">
        <f>SUM(H40:H40)</f>
        <v>19105</v>
      </c>
      <c r="I39" s="17">
        <f>SUM(I40:I40)</f>
        <v>1000</v>
      </c>
      <c r="J39" s="17">
        <f>SUM(J40:J40)</f>
        <v>5000</v>
      </c>
      <c r="K39" s="40"/>
      <c r="L39" s="40"/>
      <c r="M39" s="40"/>
      <c r="N39" s="40"/>
      <c r="O39" s="43"/>
    </row>
    <row r="40" s="5" customFormat="1" ht="115" customHeight="1" spans="1:15">
      <c r="A40" s="27">
        <v>27</v>
      </c>
      <c r="B40" s="28" t="s">
        <v>223</v>
      </c>
      <c r="C40" s="24" t="s">
        <v>224</v>
      </c>
      <c r="D40" s="24" t="s">
        <v>154</v>
      </c>
      <c r="E40" s="24" t="s">
        <v>225</v>
      </c>
      <c r="F40" s="24" t="s">
        <v>226</v>
      </c>
      <c r="G40" s="24" t="s">
        <v>25</v>
      </c>
      <c r="H40" s="25">
        <v>19105</v>
      </c>
      <c r="I40" s="22">
        <v>1000</v>
      </c>
      <c r="J40" s="25">
        <v>5000</v>
      </c>
      <c r="K40" s="24" t="s">
        <v>227</v>
      </c>
      <c r="L40" s="24" t="s">
        <v>228</v>
      </c>
      <c r="M40" s="24" t="s">
        <v>229</v>
      </c>
      <c r="N40" s="24" t="s">
        <v>222</v>
      </c>
      <c r="O40" s="43"/>
    </row>
    <row r="41" s="5" customFormat="1" ht="49" customHeight="1" spans="1:15">
      <c r="A41" s="18" t="s">
        <v>230</v>
      </c>
      <c r="B41" s="19"/>
      <c r="C41" s="20">
        <v>2</v>
      </c>
      <c r="D41" s="21"/>
      <c r="E41" s="21"/>
      <c r="F41" s="21"/>
      <c r="G41" s="34"/>
      <c r="H41" s="17">
        <f>SUM(H42:H43)</f>
        <v>109791</v>
      </c>
      <c r="I41" s="17">
        <f>SUM(I42:I43)</f>
        <v>58820</v>
      </c>
      <c r="J41" s="17">
        <f>SUM(J42:J43)</f>
        <v>16000</v>
      </c>
      <c r="K41" s="40"/>
      <c r="L41" s="40"/>
      <c r="M41" s="40"/>
      <c r="N41" s="40"/>
      <c r="O41" s="43"/>
    </row>
    <row r="42" s="5" customFormat="1" ht="115" customHeight="1" spans="1:15">
      <c r="A42" s="27">
        <v>28</v>
      </c>
      <c r="B42" s="28" t="s">
        <v>231</v>
      </c>
      <c r="C42" s="24" t="s">
        <v>232</v>
      </c>
      <c r="D42" s="24" t="s">
        <v>22</v>
      </c>
      <c r="E42" s="24" t="s">
        <v>233</v>
      </c>
      <c r="F42" s="24" t="s">
        <v>234</v>
      </c>
      <c r="G42" s="24" t="s">
        <v>61</v>
      </c>
      <c r="H42" s="25">
        <v>46791</v>
      </c>
      <c r="I42" s="22">
        <v>18193</v>
      </c>
      <c r="J42" s="25">
        <v>8000</v>
      </c>
      <c r="K42" s="24" t="s">
        <v>235</v>
      </c>
      <c r="L42" s="24" t="s">
        <v>236</v>
      </c>
      <c r="M42" s="24" t="s">
        <v>237</v>
      </c>
      <c r="N42" s="24" t="s">
        <v>230</v>
      </c>
      <c r="O42" s="43"/>
    </row>
    <row r="43" s="5" customFormat="1" ht="115" customHeight="1" spans="1:15">
      <c r="A43" s="27">
        <v>29</v>
      </c>
      <c r="B43" s="28" t="s">
        <v>238</v>
      </c>
      <c r="C43" s="24" t="s">
        <v>239</v>
      </c>
      <c r="D43" s="24" t="s">
        <v>207</v>
      </c>
      <c r="E43" s="24" t="s">
        <v>240</v>
      </c>
      <c r="F43" s="24" t="s">
        <v>241</v>
      </c>
      <c r="G43" s="24" t="s">
        <v>61</v>
      </c>
      <c r="H43" s="25">
        <v>63000</v>
      </c>
      <c r="I43" s="22">
        <v>40627</v>
      </c>
      <c r="J43" s="25">
        <v>8000</v>
      </c>
      <c r="K43" s="24" t="s">
        <v>242</v>
      </c>
      <c r="L43" s="24" t="s">
        <v>243</v>
      </c>
      <c r="M43" s="24" t="s">
        <v>244</v>
      </c>
      <c r="N43" s="24" t="s">
        <v>230</v>
      </c>
      <c r="O43" s="43"/>
    </row>
    <row r="44" s="5" customFormat="1" ht="49" customHeight="1" spans="1:15">
      <c r="A44" s="18" t="s">
        <v>245</v>
      </c>
      <c r="B44" s="19"/>
      <c r="C44" s="20">
        <v>1</v>
      </c>
      <c r="D44" s="21"/>
      <c r="E44" s="21"/>
      <c r="F44" s="21"/>
      <c r="G44" s="34"/>
      <c r="H44" s="17">
        <f>SUM(H45:H45)</f>
        <v>32223.8</v>
      </c>
      <c r="I44" s="17">
        <f>SUM(I45:I45)</f>
        <v>7130</v>
      </c>
      <c r="J44" s="17">
        <f>SUM(J45:J45)</f>
        <v>5000</v>
      </c>
      <c r="K44" s="40"/>
      <c r="L44" s="40"/>
      <c r="M44" s="40"/>
      <c r="N44" s="40"/>
      <c r="O44" s="43"/>
    </row>
    <row r="45" s="5" customFormat="1" ht="115" customHeight="1" spans="1:15">
      <c r="A45" s="27">
        <v>30</v>
      </c>
      <c r="B45" s="28" t="s">
        <v>246</v>
      </c>
      <c r="C45" s="24" t="s">
        <v>247</v>
      </c>
      <c r="D45" s="24" t="s">
        <v>248</v>
      </c>
      <c r="E45" s="24" t="s">
        <v>249</v>
      </c>
      <c r="F45" s="24" t="s">
        <v>250</v>
      </c>
      <c r="G45" s="24" t="s">
        <v>251</v>
      </c>
      <c r="H45" s="25">
        <v>32223.8</v>
      </c>
      <c r="I45" s="22">
        <v>7130</v>
      </c>
      <c r="J45" s="25">
        <v>5000</v>
      </c>
      <c r="K45" s="24" t="s">
        <v>252</v>
      </c>
      <c r="L45" s="24" t="s">
        <v>253</v>
      </c>
      <c r="M45" s="24" t="s">
        <v>254</v>
      </c>
      <c r="N45" s="24" t="s">
        <v>245</v>
      </c>
      <c r="O45" s="43"/>
    </row>
    <row r="46" spans="8:10">
      <c r="H46" s="36"/>
      <c r="I46" s="36"/>
      <c r="J46" s="36"/>
    </row>
  </sheetData>
  <autoFilter ref="A4:GP45">
    <extLst/>
  </autoFilter>
  <mergeCells count="14">
    <mergeCell ref="A1:B1"/>
    <mergeCell ref="A2:O2"/>
    <mergeCell ref="N3:O3"/>
    <mergeCell ref="A5:B5"/>
    <mergeCell ref="A6:B6"/>
    <mergeCell ref="A10:B10"/>
    <mergeCell ref="A14:B14"/>
    <mergeCell ref="A17:B17"/>
    <mergeCell ref="A19:B19"/>
    <mergeCell ref="A21:B21"/>
    <mergeCell ref="A34:B34"/>
    <mergeCell ref="A39:B39"/>
    <mergeCell ref="A41:B41"/>
    <mergeCell ref="A44:B44"/>
  </mergeCells>
  <conditionalFormatting sqref="B9">
    <cfRule type="duplicateValues" dxfId="0" priority="2"/>
  </conditionalFormatting>
  <conditionalFormatting sqref="C9">
    <cfRule type="duplicateValues" dxfId="0" priority="3"/>
  </conditionalFormatting>
  <conditionalFormatting sqref="A39:B39">
    <cfRule type="duplicateValues" dxfId="0" priority="147"/>
  </conditionalFormatting>
  <conditionalFormatting sqref="C7:C13 C45">
    <cfRule type="duplicateValues" dxfId="0" priority="1"/>
  </conditionalFormatting>
  <pageMargins left="0.432638888888889" right="0.354166666666667" top="0.354166666666667" bottom="0.354166666666667" header="0.297916666666667" footer="0.297916666666667"/>
  <pageSetup paperSize="8" scale="64" fitToHeight="0" orientation="landscape" horizontalDpi="600"/>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30" sqref="A1:A30"/>
    </sheetView>
  </sheetViews>
  <sheetFormatPr defaultColWidth="9" defaultRowHeight="13.5"/>
  <sheetData>
    <row r="1" spans="1:1">
      <c r="A1">
        <v>1</v>
      </c>
    </row>
    <row r="2" spans="1:1">
      <c r="A2">
        <v>2</v>
      </c>
    </row>
    <row r="3" spans="1:1">
      <c r="A3">
        <v>3</v>
      </c>
    </row>
    <row r="4" spans="1:1">
      <c r="A4">
        <v>4</v>
      </c>
    </row>
    <row r="5" spans="1:1">
      <c r="A5">
        <v>5</v>
      </c>
    </row>
    <row r="6" spans="1:1">
      <c r="A6">
        <v>6</v>
      </c>
    </row>
    <row r="7" spans="1:1">
      <c r="A7">
        <v>7</v>
      </c>
    </row>
    <row r="8" spans="1:1">
      <c r="A8">
        <v>8</v>
      </c>
    </row>
    <row r="9" spans="1:1">
      <c r="A9">
        <v>9</v>
      </c>
    </row>
    <row r="10" spans="1:1">
      <c r="A10">
        <v>10</v>
      </c>
    </row>
    <row r="11" spans="1:1">
      <c r="A11">
        <v>11</v>
      </c>
    </row>
    <row r="12" spans="1:1">
      <c r="A12">
        <v>12</v>
      </c>
    </row>
    <row r="13" spans="1:1">
      <c r="A13">
        <v>13</v>
      </c>
    </row>
    <row r="14" spans="1:1">
      <c r="A14">
        <v>14</v>
      </c>
    </row>
    <row r="15" spans="1:1">
      <c r="A15">
        <v>15</v>
      </c>
    </row>
    <row r="16" spans="1:1">
      <c r="A16">
        <v>16</v>
      </c>
    </row>
    <row r="17" spans="1:1">
      <c r="A17">
        <v>17</v>
      </c>
    </row>
    <row r="18" spans="1:1">
      <c r="A18">
        <v>18</v>
      </c>
    </row>
    <row r="19" spans="1:1">
      <c r="A19">
        <v>19</v>
      </c>
    </row>
    <row r="20" spans="1:1">
      <c r="A20">
        <v>20</v>
      </c>
    </row>
    <row r="21" spans="1:1">
      <c r="A21">
        <v>21</v>
      </c>
    </row>
    <row r="22" spans="1:1">
      <c r="A22">
        <v>22</v>
      </c>
    </row>
    <row r="23" spans="1:1">
      <c r="A23">
        <v>23</v>
      </c>
    </row>
    <row r="24" spans="1:1">
      <c r="A24">
        <v>24</v>
      </c>
    </row>
    <row r="25" spans="1:1">
      <c r="A25">
        <v>25</v>
      </c>
    </row>
    <row r="26" spans="1:1">
      <c r="A26">
        <v>26</v>
      </c>
    </row>
    <row r="27" spans="1:1">
      <c r="A27">
        <v>27</v>
      </c>
    </row>
    <row r="28" spans="1:1">
      <c r="A28">
        <v>28</v>
      </c>
    </row>
    <row r="29" spans="1:1">
      <c r="A29">
        <v>29</v>
      </c>
    </row>
    <row r="30" spans="1:1">
      <c r="A30">
        <v>30</v>
      </c>
    </row>
    <row r="31" spans="1:1">
      <c r="A31">
        <v>31</v>
      </c>
    </row>
    <row r="32" spans="1:1">
      <c r="A32">
        <v>32</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按责任单位分</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张晓红</cp:lastModifiedBy>
  <dcterms:created xsi:type="dcterms:W3CDTF">2020-12-28T06:08:00Z</dcterms:created>
  <dcterms:modified xsi:type="dcterms:W3CDTF">2022-05-01T06:58:33Z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y fmtid="{D5CDD505-2E9C-101B-9397-08002B2CF9AE}" pid="3" name="ICV">
    <vt:lpwstr>A4B6BFFE0E7743738306F7BD20FEA0BF</vt:lpwstr>
  </property>
  <property fmtid="{D5CDD505-2E9C-101B-9397-08002B2CF9AE}" pid="4" name="KSOReadingLayout">
    <vt:bool>true</vt:bool>
  </property>
</Properties>
</file>