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7980" activeTab="0"/>
  </bookViews>
  <sheets>
    <sheet name="Sheet1" sheetId="1" r:id="rId1"/>
    <sheet name="Sheet2" sheetId="2" r:id="rId2"/>
    <sheet name="Sheet3" sheetId="3" r:id="rId3"/>
  </sheets>
  <definedNames>
    <definedName name="_xlnm.Print_Area" localSheetId="0">'Sheet1'!$A$1:$M$145</definedName>
    <definedName name="_xlnm.Print_Titles" localSheetId="0">'Sheet1'!$4:$4</definedName>
    <definedName name="_xlnm._FilterDatabase" localSheetId="0" hidden="1">'Sheet1'!$A$4:$IA$145</definedName>
  </definedNames>
  <calcPr fullCalcOnLoad="1"/>
</workbook>
</file>

<file path=xl/sharedStrings.xml><?xml version="1.0" encoding="utf-8"?>
<sst xmlns="http://schemas.openxmlformats.org/spreadsheetml/2006/main" count="1272" uniqueCount="765">
  <si>
    <t>附件4</t>
  </si>
  <si>
    <t>2021年第四批自治区层面统筹推进重大项目（预备）进度目标责任表</t>
  </si>
  <si>
    <t>单位：万元</t>
  </si>
  <si>
    <t>序号</t>
  </si>
  <si>
    <t>项目名称</t>
  </si>
  <si>
    <t>项目代码</t>
  </si>
  <si>
    <t>项目分类</t>
  </si>
  <si>
    <t>主要建设内容及规模</t>
  </si>
  <si>
    <t>建设地点</t>
  </si>
  <si>
    <t>建设起止年限</t>
  </si>
  <si>
    <t>总投资</t>
  </si>
  <si>
    <t>截至申报前前期工作进展情况</t>
  </si>
  <si>
    <t>2021年底前期工作进度目标</t>
  </si>
  <si>
    <t>项目业主</t>
  </si>
  <si>
    <t>责任单位</t>
  </si>
  <si>
    <t>备注</t>
  </si>
  <si>
    <t>合计</t>
  </si>
  <si>
    <t>自治区交通运输厅</t>
  </si>
  <si>
    <t>广西北部湾投资集团有限公司S501全州石塘经蕉江至高尚公路（兴安段K60+310～终点）</t>
  </si>
  <si>
    <t>2101-450300-04-01-365982</t>
  </si>
  <si>
    <t>其他交通设施</t>
  </si>
  <si>
    <t>路线全长18公里，二级公路设计标准，路基宽度8.5米。</t>
  </si>
  <si>
    <t>兴安县</t>
  </si>
  <si>
    <t>2022-2024年</t>
  </si>
  <si>
    <t>工可报告已通过评估。</t>
  </si>
  <si>
    <t>完成用地报批等前期工作。</t>
  </si>
  <si>
    <t>广西北部湾投资集团有限公司</t>
  </si>
  <si>
    <t>广西骨伤医院经开区医院工程项目</t>
  </si>
  <si>
    <t>2018-450112-83-01-008484</t>
  </si>
  <si>
    <t>卫生事业</t>
  </si>
  <si>
    <t>总建筑面积约6.7万平方米，建设门诊医技综合楼、病房楼、行政管理楼等设施。</t>
  </si>
  <si>
    <t>南宁经开区</t>
  </si>
  <si>
    <t>2022-2025年</t>
  </si>
  <si>
    <t>已完成建议书、土地划拨批复。</t>
  </si>
  <si>
    <t>完成用地手续等前期工作。</t>
  </si>
  <si>
    <t>广西骨伤医院</t>
  </si>
  <si>
    <t>自治区中医药局</t>
  </si>
  <si>
    <t>南宁市人民政府</t>
  </si>
  <si>
    <t>广西大唐桂冠新能源有限公司宾阳马王风电场三期工程</t>
  </si>
  <si>
    <t>2020-450000-44-02-023908</t>
  </si>
  <si>
    <t>新能源</t>
  </si>
  <si>
    <t>总装机容量100兆瓦，安装14台单机容量为5兆瓦和8台装机容量3.85兆瓦的风力发电机组，新建一座220千伏送出线路接入智诚站。</t>
  </si>
  <si>
    <t>宾阳县</t>
  </si>
  <si>
    <t>2022-2023年</t>
  </si>
  <si>
    <t>已完成核准批复，取得用地预审与选址意见书，接入系统方案已上报广西电网公司审查。</t>
  </si>
  <si>
    <t>完成监理、施工、主要设备招标，完成征林征地工作。</t>
  </si>
  <si>
    <t>广西大唐桂冠新能源有限公司</t>
  </si>
  <si>
    <t>南宁吉昇新能源有限公司邕宁吉电百济新平农光互补发电项目</t>
  </si>
  <si>
    <t>2104-450000-04-01-759227</t>
  </si>
  <si>
    <t>建设300兆瓦农光互补光伏电站，项目分两期建设，一期、二期分别建设150兆瓦。</t>
  </si>
  <si>
    <t>邕宁区</t>
  </si>
  <si>
    <t>已完成备案，取得选址意见，一期、二期分别取得自治区2021年保障性并网、市场化并网集中式光伏发电项目指标。</t>
  </si>
  <si>
    <t>开展项目土地流转、永久用地指标申报等前期工作。</t>
  </si>
  <si>
    <t>南宁吉昇新能源有限公司</t>
  </si>
  <si>
    <t>广西南宁昇氟建设投资有限公司20亿瓦时锂电池项目</t>
  </si>
  <si>
    <t>2106-450103-04-01-722747</t>
  </si>
  <si>
    <t>拟建设厂房面积32万平方米，建设年产20亿瓦时锂离子电池生产线。</t>
  </si>
  <si>
    <t>青秀区</t>
  </si>
  <si>
    <t>已完成备案，取得建设用地规划许可证。</t>
  </si>
  <si>
    <t>开展环评、施工许可等各项审批。</t>
  </si>
  <si>
    <t>广西南宁昇氟建设投资有限公司</t>
  </si>
  <si>
    <t>南宁市第一人民医院肿瘤大楼项目</t>
  </si>
  <si>
    <t>2020-450100-84-01-062604</t>
  </si>
  <si>
    <t>总建筑面积3.9万平方米，共设床位450张。</t>
  </si>
  <si>
    <t>已完成可研批复。</t>
  </si>
  <si>
    <t>完成初步设计及评审工作。</t>
  </si>
  <si>
    <t>南宁市第一人民医院</t>
  </si>
  <si>
    <t>南宁产投智创江南投资开发有限责任公司江南产业园项目</t>
  </si>
  <si>
    <t>2109-450105-04-05-687766</t>
  </si>
  <si>
    <t>生物医药</t>
  </si>
  <si>
    <t>总建筑面积约9万平方米，建设标准厂房、宿舍与食堂等配套设施，主要引进电子信息、医疗器械上下游企业入驻。</t>
  </si>
  <si>
    <t>江南区</t>
  </si>
  <si>
    <t>已完成备案、土地摘牌。</t>
  </si>
  <si>
    <t>完成用地规划许可证办理、水土保持方案编制。</t>
  </si>
  <si>
    <t>南宁产投智创江南投资开发有限责任公司</t>
  </si>
  <si>
    <t>南宁杉杉奥特莱斯商业广场有限公司南宁奥特莱斯购物广场</t>
  </si>
  <si>
    <t>2107-450105-04-01-483895</t>
  </si>
  <si>
    <t>商贸流通</t>
  </si>
  <si>
    <t>总建筑面积15.6万平方米，建设12栋3层购物综合体，打造集旅游购物综合体。</t>
  </si>
  <si>
    <t>2022-2026年</t>
  </si>
  <si>
    <t>开展施工许可审批等前期工作。</t>
  </si>
  <si>
    <t>南宁杉杉奥特莱斯商业广场有限公司</t>
  </si>
  <si>
    <t>南宁国际铁路港投资发展有限公司南宁国际铁路港城市配送区城市配送仓库</t>
  </si>
  <si>
    <t>2109-450100-04-01-214354</t>
  </si>
  <si>
    <t>总建筑面积5万平方米，建设200×60米仓库4座，南侧预留贯通式货物线1条、走行线1条。</t>
  </si>
  <si>
    <t>南宁市</t>
  </si>
  <si>
    <t>已完成备案，与云桂铁路广西公司签订委托协议书。</t>
  </si>
  <si>
    <t>制定合作开发方案。</t>
  </si>
  <si>
    <t>南宁国际铁路港投资发展有限公司</t>
  </si>
  <si>
    <t>南宁市灌区管理中心五化灌区续建配套与现代化改造工程</t>
  </si>
  <si>
    <t>2106-450000-04-01-265535</t>
  </si>
  <si>
    <t>其他水利</t>
  </si>
  <si>
    <t>总干渠0+000-149.232段改造、六卡结瓜塘和塘昶结瓜塘整治，总干渠土方清理，完成总干668座附属建筑物维修改造，量水堰223座，新建总干渠渠顶混凝土道路。</t>
  </si>
  <si>
    <t>已完成可研批复、用地预审批复。</t>
  </si>
  <si>
    <t>开展初步设计、环评、石油管路穿越工作。</t>
  </si>
  <si>
    <t>南宁市灌区管理中心</t>
  </si>
  <si>
    <t>隆安县和泰港口服务有限公司南宁港隆安港区宝塔作业区码头工程</t>
  </si>
  <si>
    <t>2103-450100-04-01-166724</t>
  </si>
  <si>
    <t>其他市政基础设施</t>
  </si>
  <si>
    <t>新建7个1000吨级散货泊位，其中进口泊位2个、出口泊位5个，设计年通过能力为367万吨。</t>
  </si>
  <si>
    <t>隆安县</t>
  </si>
  <si>
    <t>已完成备案、社稳批复，取得土地出让合同。</t>
  </si>
  <si>
    <t>完成初步设计等前期工作。</t>
  </si>
  <si>
    <t>隆安县和泰港口服务有限公司</t>
  </si>
  <si>
    <t>马山县苏博工业园区农民工创业园创业基地建设项目（一期）</t>
  </si>
  <si>
    <t>2108-450124-04-01-294406</t>
  </si>
  <si>
    <t>其他服务业</t>
  </si>
  <si>
    <t>总建筑面积7万平方米，建设6栋标准厂房、产业服务中心、1号宿舍楼、食堂、设备用房等配套设施。</t>
  </si>
  <si>
    <t>马山县</t>
  </si>
  <si>
    <t>已完成初设批复、环评批复，取得国有土地使用证。</t>
  </si>
  <si>
    <t>办理项目施工手续。</t>
  </si>
  <si>
    <t>马山县苏博工业园区管理委员会</t>
  </si>
  <si>
    <t>南宁市富申建设投资有限责任公司蓉茉大道（龙岗大桥-柳南高速）扩建工程</t>
  </si>
  <si>
    <t>2020-450100-48-01-057303</t>
  </si>
  <si>
    <t>道路及桥梁</t>
  </si>
  <si>
    <t>道路长2600米，路宽50米，扩建为双向6车道。</t>
  </si>
  <si>
    <t>已完成初设批复，取得用地预审与选址意见书。</t>
  </si>
  <si>
    <t>完成环评等前期手续办理。</t>
  </si>
  <si>
    <t>南宁市富申建设投资有限责任公司</t>
  </si>
  <si>
    <t>南宁纵横时代建设投资有限公司轨道交通5号线沿线道路整治工程（邕宾立交-那洪收费站）</t>
  </si>
  <si>
    <t>2102-450100-04-01-514532</t>
  </si>
  <si>
    <t>全长13公里，路幅宽度30-60米，建设道路、排水、交通、照明、绿化等附属工程。</t>
  </si>
  <si>
    <t>开展初步设计编制。</t>
  </si>
  <si>
    <t>南宁纵横时代建设投资有限公司</t>
  </si>
  <si>
    <t>南宁纵横时代建设投资有限公司南宁市塘根路（昆仑大道—高环）工程</t>
  </si>
  <si>
    <t>2018-450100-48-01-000729</t>
  </si>
  <si>
    <t>道路全长2599米，红线宽40米，设计时速50公里每小时。</t>
  </si>
  <si>
    <t>兴宁区</t>
  </si>
  <si>
    <t>已完成初设、环评批复。</t>
  </si>
  <si>
    <t>南宁交通资产管理有限责任公司南宁市巧红路道路工程项目</t>
  </si>
  <si>
    <t>2019-450000-54-01-009281</t>
  </si>
  <si>
    <t>道路长2403米，红线宽40米，城市次干路，双向6车道。</t>
  </si>
  <si>
    <t>已完成初设批复、环境影响登记表，取得用地预审及选址意见书。</t>
  </si>
  <si>
    <t>南宁交通资产管理有限责任公司</t>
  </si>
  <si>
    <t>广西中投沃牛发展有限公司农工商集团智慧牛业及乡村振兴产业园项目</t>
  </si>
  <si>
    <t>2020-450102-03-03-060653</t>
  </si>
  <si>
    <t>畜牧业</t>
  </si>
  <si>
    <t>分三期实施，其中一期规划肉牛养殖区，二期规划为屠宰和冷链加工区、文化旅游区，三期规划为乡村旅游区。</t>
  </si>
  <si>
    <t>已完成备案、设施农用地批复，取得使用林地行政许可决定书、用地规划选址意见。</t>
  </si>
  <si>
    <t>完成环评等前期工作。</t>
  </si>
  <si>
    <t>广西中投沃牛发展有限公司</t>
  </si>
  <si>
    <t>广西新建兴农牧有限责任公司南宁市江南区苏圩镇种猪场项目</t>
  </si>
  <si>
    <t>2020-450105-03-03-032879</t>
  </si>
  <si>
    <t>分两期建设，第一期存栏母猪14400头，建设1800头曾祖代繁殖舍及配套设施7万平方米，第二期存栏母猪14400头。</t>
  </si>
  <si>
    <t>已完成备案、环评批复，取得选址意见书。</t>
  </si>
  <si>
    <t>开展地面清表，进场道路修缮。</t>
  </si>
  <si>
    <t>广西新建兴农牧有限责任公司</t>
  </si>
  <si>
    <t>柳州市人民政府</t>
  </si>
  <si>
    <t>融安协合红紫岭风力发电有限公司狮子岭风电场三期工程</t>
  </si>
  <si>
    <t>2017-450224-44-02-033615</t>
  </si>
  <si>
    <t>规划装机容量48兆瓦。</t>
  </si>
  <si>
    <t>融安县</t>
  </si>
  <si>
    <t>已完成核准、环评批复，取得用地预审与选址意见书。</t>
  </si>
  <si>
    <t>完成设计、并网协议签订及征地工作。</t>
  </si>
  <si>
    <t>融安协合红紫岭风力发电有限公司</t>
  </si>
  <si>
    <t>鹿寨县交通运输局柳州市雒容至导江二级公路（鹿寨段）</t>
  </si>
  <si>
    <t>2020-450223-48-01-007629</t>
  </si>
  <si>
    <t>项目全长10公里，设计速度60公里/小时，路基宽度10米。</t>
  </si>
  <si>
    <t>鹿寨县</t>
  </si>
  <si>
    <t>已完成可研、社稳批复。</t>
  </si>
  <si>
    <t>完成前期工作。</t>
  </si>
  <si>
    <t>鹿寨县交通运输局</t>
  </si>
  <si>
    <t>三江侗族自治县仙池茶业有限公司茶业系列产品加工厂项目</t>
  </si>
  <si>
    <t>2020-450226-05-03-062375</t>
  </si>
  <si>
    <t>农产品加工</t>
  </si>
  <si>
    <t>总建筑面积2万平方米，建设生产厂房、研发中心、办公综合楼等，达产后年产茶叶700吨、茶油800吨。</t>
  </si>
  <si>
    <t>三江侗族自治县</t>
  </si>
  <si>
    <t>已完成备案、不动产登记证。</t>
  </si>
  <si>
    <t>三江侗族自治县仙池茶业有限公司</t>
  </si>
  <si>
    <t>广西展兴建材科技发展有限公司年产5万吨装配式钢结构生产项目</t>
  </si>
  <si>
    <t>2102-450222-04-01-489066</t>
  </si>
  <si>
    <t>建材工业</t>
  </si>
  <si>
    <t>总建筑面积2.5万平方米，建设生产车间、办公楼、堆料场及配套设施等。</t>
  </si>
  <si>
    <t>柳城县</t>
  </si>
  <si>
    <t>广西展兴建材科技发展有限公司</t>
  </si>
  <si>
    <t>柳州市城市投资建设发展有限公司柳州市白云大桥工程</t>
  </si>
  <si>
    <t>2019-450203-48-01-011977</t>
  </si>
  <si>
    <t>主线道路全长2028米，其中桥梁长1180米，主桥宽38.5米，长500米；西岸引桥标准段宽31.5米，长490米；东岸引桥标准段宽38.5米，长190米。</t>
  </si>
  <si>
    <t>鱼峰区</t>
  </si>
  <si>
    <t>已完成初设批复，取得用地预审与选址意见书、航道通行影响评价。</t>
  </si>
  <si>
    <t>办理施工许可证。</t>
  </si>
  <si>
    <t>柳州市城市投资建设发展有限公司</t>
  </si>
  <si>
    <t>桂林市人民政府</t>
  </si>
  <si>
    <t>桂林市临桂区兴宝投资开发有限公司桂林经开区（临桂段）宝山绿色林产品加工产业园（一期）项目</t>
  </si>
  <si>
    <t>2109-450312-04-01-139653</t>
  </si>
  <si>
    <t>造纸与木材加工业</t>
  </si>
  <si>
    <t>建设厂房建筑工程以及给排水、电气、道路、绿化、停车场等室外附属工程；建设3条市政道路，道路总长度888米。</t>
  </si>
  <si>
    <t>临桂区</t>
  </si>
  <si>
    <t>已完成可研批复，取得用地预审与选址意见书。</t>
  </si>
  <si>
    <t>办理环评、节能审查、占用林地审批、水土保持审批等。</t>
  </si>
  <si>
    <t>桂林市临桂区兴宝投资开发有限公司</t>
  </si>
  <si>
    <t>桂林市临桂区名冠产业投资有限公司桂林经开区（临桂段）万福大健康产业园医药创新创业基地项目</t>
  </si>
  <si>
    <t>2109-450312-04-05-620237</t>
  </si>
  <si>
    <t>医药制造工业</t>
  </si>
  <si>
    <t>总建筑面积12万平方米，建设综合服务楼、大健康医学中心、大健康云服务中心、科研孵化楼、中试生产楼和地下部分建筑工程。</t>
  </si>
  <si>
    <t>桂林市临桂区名冠产业投资有限公司</t>
  </si>
  <si>
    <t>桂林市临桂区名冠产业投资有限公司桂林经开区（临桂段）万福大健康产业园纯正堂制药及保健食品生产基地项目（一期）</t>
  </si>
  <si>
    <t>2109-450312-04-05-827729</t>
  </si>
  <si>
    <t>总建筑面积10万平方米，建设办公用房1栋、质检研发用房、厂房6栋，以及配套设施。</t>
  </si>
  <si>
    <t>已完成可研批复，取得不动产权证。</t>
  </si>
  <si>
    <t>兴安县水利工程管理站广西兴安县上桂峡水库扩容工程</t>
  </si>
  <si>
    <t>2020-450325-76-01-001275</t>
  </si>
  <si>
    <t>水库及水利枢纽</t>
  </si>
  <si>
    <t>总库容扩容至0.7043亿立方米，新建隧洞255.6米、灌溉及补水厂房，电站装机容量增容至6660千瓦。</t>
  </si>
  <si>
    <t>已完成社稳批复、可研报告审查意见，取得用地预审与选址意见书。</t>
  </si>
  <si>
    <t>兴安县水利工程管理站</t>
  </si>
  <si>
    <t>桂林市临桂区名冠产业投资有限公司桂林市临桂工业集中区四塘豆腐乳产业小镇（米粉产业园一期）项目</t>
  </si>
  <si>
    <t>2109-450312-04-01-729758</t>
  </si>
  <si>
    <t>食品工业</t>
  </si>
  <si>
    <t>总建筑面积9万平方米，建设创新创业服务中心1栋、企业研发生产楼8栋、展示中心1栋、综合服务楼1栋、标准厂房9栋等设施。</t>
  </si>
  <si>
    <t>桂林市临桂区兴汇贤投资开发有限公司桂林市临桂工业集中区会仙旅游休闲食品产业园（一期）建设项目</t>
  </si>
  <si>
    <t>2109-450312-04-05-656929</t>
  </si>
  <si>
    <t>总建筑面积9万平方米，建设标准厂房、附属用房、公寓、办公用房、运河二路，翻修创业大道和工业八路等。</t>
  </si>
  <si>
    <t>桂林市临桂区兴汇贤投资开发有限公司</t>
  </si>
  <si>
    <t>全州县城市建设投资有限责任公司全州县游客集散中心项目</t>
  </si>
  <si>
    <t>2108-450324-04-01-839763</t>
  </si>
  <si>
    <t>旅游业</t>
  </si>
  <si>
    <t>总建筑面积1.4万平方米，建设游客服务中心、大型生态停车场，配套附属工程。</t>
  </si>
  <si>
    <t>全州县</t>
  </si>
  <si>
    <t>2022-2022年</t>
  </si>
  <si>
    <t>已完成可研批复，取得用地预审与选址意见书、环境影响登记表。</t>
  </si>
  <si>
    <t>完成前期相关手续。</t>
  </si>
  <si>
    <t>全州县城市建设投资有限责任公司</t>
  </si>
  <si>
    <t>荔浦市工业集中区服务中心荔浦市衣架家居特色产业园建设项目</t>
  </si>
  <si>
    <t>2020-450381-47-01-007663</t>
  </si>
  <si>
    <t>总建筑面积72万平方米，建设钢混结构标准化厂房、现代木材交易市场、人才公寓、产学研培训中心等设施。</t>
  </si>
  <si>
    <t>荔浦市</t>
  </si>
  <si>
    <t>完成环评、初步设计等前期工作。</t>
  </si>
  <si>
    <t>荔浦市工业集中区服务中心</t>
  </si>
  <si>
    <t>桂林市临桂区名冠产业投资有限公司桂林经开区数字能源产业园项目（一期）</t>
  </si>
  <si>
    <t>2106-450312-04-01-921854</t>
  </si>
  <si>
    <t>机械工业</t>
  </si>
  <si>
    <t>总建筑面积6万平方米，建设厂房、研发楼等，以及园区设施配套工程。</t>
  </si>
  <si>
    <t>桂林市临桂区兴宝投资开发有限公司桂林经开区（临桂段）宝山高端装备智能制造产业园项目（一期）</t>
  </si>
  <si>
    <t>2109-450312-04-05-622339</t>
  </si>
  <si>
    <t>建设新建厂房7栋、配电房以及配套建设园区道路等设施。</t>
  </si>
  <si>
    <t>桂林市临桂区义禾产业投资有限公司桂林市临桂工业集中区五通现代工艺美术产业园（一期）</t>
  </si>
  <si>
    <t>2109-450312-04-05-706272</t>
  </si>
  <si>
    <t>总建筑面积6万平方米，建设标准厂房、设备用房、工作室，以及配套设施。</t>
  </si>
  <si>
    <t>桂林市临桂区义禾产业投资有限公司</t>
  </si>
  <si>
    <t>广西桂垦源头牧业有限公司源头养猪场及配套建设项目</t>
  </si>
  <si>
    <t>2108-450330-04-05-956248</t>
  </si>
  <si>
    <t>总建筑面积10万平方米，建设标准保育育肥一体猪舍20栋，配套建设综合楼，年出栏优质生猪16.64万头。</t>
  </si>
  <si>
    <t>平乐县</t>
  </si>
  <si>
    <t>已完成备案、土地租赁。</t>
  </si>
  <si>
    <t>完成前期工作的批复。</t>
  </si>
  <si>
    <t>广西桂垦源头牧业有限公司</t>
  </si>
  <si>
    <t>梧州市人民政府</t>
  </si>
  <si>
    <t>蒙山县永安鑫泰投资发展集团有限公司蒙山县大湾区大健康产业承接基地标准厂房（桐油坪片区）及配套设施项目</t>
  </si>
  <si>
    <t>2106-450423-04-01-929914</t>
  </si>
  <si>
    <t>总建筑面积16.7万平方米，建设厂房、办公用房、宿舍及相关配套设施。</t>
  </si>
  <si>
    <t>蒙山县</t>
  </si>
  <si>
    <t>已完成初设批复，取得用地及规划意见、部分地块不动产权证。</t>
  </si>
  <si>
    <t>完成施工图设计。</t>
  </si>
  <si>
    <t>蒙山县永安鑫泰投资发展集团有限公司</t>
  </si>
  <si>
    <t>蒙山县中医医院壮瑶医养生保健基地项目</t>
  </si>
  <si>
    <t>2020-450423-84-01-014143</t>
  </si>
  <si>
    <t>养生长寿健康产业</t>
  </si>
  <si>
    <t>总建筑面积2.86万平方米，建设养老区、疗养区，以及配套设施。</t>
  </si>
  <si>
    <t>已完成可研，取得用地预审批复。</t>
  </si>
  <si>
    <t>完成初步设计批复。</t>
  </si>
  <si>
    <t>蒙山县中医医院</t>
  </si>
  <si>
    <t>国能藤县桃花150MW光伏发电项目</t>
  </si>
  <si>
    <t>2103-450000-04-01-603167</t>
  </si>
  <si>
    <t>规划装机容量150兆瓦，建设光伏组件、光伏并网逆变器、变压器。</t>
  </si>
  <si>
    <t>藤县</t>
  </si>
  <si>
    <t>已完成备案，取得自治区2021年保障性并网集中式光伏发电项目指标。</t>
  </si>
  <si>
    <t>开展用地审批等前期工作。</t>
  </si>
  <si>
    <t>国家能源集团广西电力有限公司</t>
  </si>
  <si>
    <t>三峡新能源发电（蒙山）有限公司蒙山县新圩林光互补光伏发电项目</t>
  </si>
  <si>
    <t>2108-450000-04-01-731245</t>
  </si>
  <si>
    <t>总装机容量150兆瓦，建设220千伏升压站1座，新建升压站—鳌峰站220千伏线路1回，线路长度约27公里。</t>
  </si>
  <si>
    <t>已完成备案，列入2021年保障性并网陆上风电和光伏发电项目建设方案。</t>
  </si>
  <si>
    <t>完成水保、环评、压矿、社稳、地灾、用地预审等各项前期专题手续。</t>
  </si>
  <si>
    <t>三峡新能源发电（蒙山）有限公司</t>
  </si>
  <si>
    <t>国家电投集团广西长洲水电公司开发有限公司广西藤县新庆农光互补光伏发电项目</t>
  </si>
  <si>
    <t>2109-450000-04-05-707119</t>
  </si>
  <si>
    <t>发电容量149兆瓦，新建1座220千伏升压站，新建线路长度约12公里。</t>
  </si>
  <si>
    <t>编制项目各项专题。</t>
  </si>
  <si>
    <t>国家电投集团广西长洲水电公司开发有限公司</t>
  </si>
  <si>
    <t>国家电投集团广西长洲水电公司开发有限公司藤县和平农光互补光伏发电项目</t>
  </si>
  <si>
    <t>2109-450000-04-05-887803</t>
  </si>
  <si>
    <t>发电容量149兆瓦，新建1座220千伏升压站，线路长度约14公里。</t>
  </si>
  <si>
    <t>完成土地地类核查、项目可研编制。</t>
  </si>
  <si>
    <t>梧州临港开发建设有限公司多式联运物流基地项目</t>
  </si>
  <si>
    <t>2103-450422-04-01-650628</t>
  </si>
  <si>
    <t>总建筑面积20万平方米，建设货物仓储、物流集散、数据中心、电子商务物流平台等。</t>
  </si>
  <si>
    <t>完成项目土石勘察。</t>
  </si>
  <si>
    <t>梧州临港开发建设有限公司</t>
  </si>
  <si>
    <t>梧州东润实业发展有限公司梧州再生园区基础设施（扩园二期）建设项目</t>
  </si>
  <si>
    <t>2020-450408-78-01-063229</t>
  </si>
  <si>
    <t>总建筑面积60万平方米，建设标准厂房、企业孵化基地及公租房，以及配套设施。</t>
  </si>
  <si>
    <t>再生园区</t>
  </si>
  <si>
    <t>已完成初设批复、环评登记表，取得选址意见。</t>
  </si>
  <si>
    <t>完成项目用地审批等前期工作。</t>
  </si>
  <si>
    <t>梧州东润实业发展有限公司</t>
  </si>
  <si>
    <t>北海市人民政府</t>
  </si>
  <si>
    <t>广西北海电投鲔丰新能源有限责任公司广西合浦县鲔丰渔光互补50MW光伏项目</t>
  </si>
  <si>
    <t>2109-450000-04-01-953059</t>
  </si>
  <si>
    <t>总装机容量50兆瓦，建设升压站箱变光伏组件集电线路送出线路等。</t>
  </si>
  <si>
    <t>北海市</t>
  </si>
  <si>
    <t>已完成备案，已列入2021年保障性并网陆上风电和光伏发电项目建设方案。</t>
  </si>
  <si>
    <t>开展用地报批工作。</t>
  </si>
  <si>
    <t>广西北海电投鲔丰新能源有限责任公司</t>
  </si>
  <si>
    <t>北海顺应新能源材料有限公司顺应储能电池材料镍钴原材料加工项目</t>
  </si>
  <si>
    <t>2020-450512-26-03-059581</t>
  </si>
  <si>
    <t>新材料</t>
  </si>
  <si>
    <t>分两期建设，一期生产氢氧化镍钴约3万吨，二期生产氢氧化镍钴约6万吨。</t>
  </si>
  <si>
    <t>铁山港区</t>
  </si>
  <si>
    <t>已完成备案、红线图设计、环评批复。</t>
  </si>
  <si>
    <t>开展用地报批等前期工作。</t>
  </si>
  <si>
    <t>北海顺应新能源材料有限公司</t>
  </si>
  <si>
    <t>防城港市人民政府</t>
  </si>
  <si>
    <t>广西鲁华家居科技有限公司年产18万立方米高密度地板基材和家具贴面板项目</t>
  </si>
  <si>
    <t>2020-450621-20-03-046452</t>
  </si>
  <si>
    <t>总建筑面积约2.2万平方米，建设年产18万立方米高密度地板基材、无甲醛多层实木胶合板和家具贴面板项目生产线。</t>
  </si>
  <si>
    <t>上思县</t>
  </si>
  <si>
    <t>已完成备案、环评批复，取得建设用地规划许可证、土地不动产登记证书、建设工程规划许可证、施工许可证。</t>
  </si>
  <si>
    <t>完成开工前期准备工作。</t>
  </si>
  <si>
    <t>广西鲁华家居科技有限公司</t>
  </si>
  <si>
    <t>广西程卿怡智能制造有限公司年产60万吨船板智能制造项目</t>
  </si>
  <si>
    <t>2020-450600-31-03-035227</t>
  </si>
  <si>
    <t>修造船及海洋工程装备工业</t>
  </si>
  <si>
    <t>建设标准厂房、智能化船板生产线、智能管材生产线、钢结构件加工中心，建设自营的现代化物流中心。</t>
  </si>
  <si>
    <t>港口区</t>
  </si>
  <si>
    <t>已完成备案，取得规划选址。</t>
  </si>
  <si>
    <t>完成总平设计等前期工作。</t>
  </si>
  <si>
    <t>广西程卿怡智能制造有限公司</t>
  </si>
  <si>
    <t>东兴市城市建设投资有限责任公司东兴市西灶路（国门大道至界河大道段）道路工程</t>
  </si>
  <si>
    <t>2020-450681-54-01-026927</t>
  </si>
  <si>
    <t>道路长2304米，红线宽35米，城市主路，双向4车道。</t>
  </si>
  <si>
    <t>东兴市</t>
  </si>
  <si>
    <t>完成初步设计编制等前期工作。</t>
  </si>
  <si>
    <t>东兴市城市建设投资有限责任公司</t>
  </si>
  <si>
    <t>南宁师范大学师园学院防城港校区项目</t>
  </si>
  <si>
    <t>2105-450000-04-01-503431</t>
  </si>
  <si>
    <t>高等教育</t>
  </si>
  <si>
    <t>办学规模为2.2万人，总建筑面积84万平方米，分二期建设，建设教室、实验实习用房等设施，配套建设工程。</t>
  </si>
  <si>
    <t>防城区</t>
  </si>
  <si>
    <t>已完成核准批复、规划选址意见、环评批复。</t>
  </si>
  <si>
    <t>完成土地招拍挂、总平及建设设计方案、用林审批。</t>
  </si>
  <si>
    <t>南宁师范大学师园学院</t>
  </si>
  <si>
    <t>东兴市城市建设投资有限责任公司东兴市楠木山大道（跨越大道至竹山进港大道段）道路工程</t>
  </si>
  <si>
    <t>2020-450681-54-01-026928</t>
  </si>
  <si>
    <t>道路长1931米，红线宽度35米，城市主路，双向4车道。</t>
  </si>
  <si>
    <t>钦州市人民政府</t>
  </si>
  <si>
    <t>钦州东辰材料科技有限公司5000吨/年催化剂载体项目(一期）</t>
  </si>
  <si>
    <t>2103-450703-04-05-844649</t>
  </si>
  <si>
    <t>总建筑面积约7万平方米，建设一条5000吨/年催化剂载体生产线及相关配套设施。</t>
  </si>
  <si>
    <t>钦北区</t>
  </si>
  <si>
    <t>已完成备案，取得用地预审与选址意见书。</t>
  </si>
  <si>
    <t>完成环评、节能、水土保持等批复。</t>
  </si>
  <si>
    <t>钦州东辰材料科技有限公司</t>
  </si>
  <si>
    <t>灵山县人民医院5号综合大楼建设项目</t>
  </si>
  <si>
    <t>2019-450721-83-01-032124</t>
  </si>
  <si>
    <t>总建筑面积4.48万平方米，建设综合大楼以及配套工程。</t>
  </si>
  <si>
    <t>灵山县</t>
  </si>
  <si>
    <t>完成项目初步设计。</t>
  </si>
  <si>
    <t>灵山县人民医院</t>
  </si>
  <si>
    <t>广西钦州高新技术产业开发区投资有限公司钦州高新区金石湖片区排水改建工程项目</t>
  </si>
  <si>
    <t>2020-450700-76-01-018408</t>
  </si>
  <si>
    <t>改建排水渠长度共4千米，建设改建排水双孔、排水明渠等设施。</t>
  </si>
  <si>
    <t>钦南区</t>
  </si>
  <si>
    <t>已完成可研批复，取得用地预审及选址意见书。</t>
  </si>
  <si>
    <t>广西钦州高新技术产业开发区投资有限公司</t>
  </si>
  <si>
    <t>钦州市钦南区金窝建设投资有限公司钦南区现代农业产业园项目</t>
  </si>
  <si>
    <t>2109-450702-04-01-710756</t>
  </si>
  <si>
    <t>其他农业</t>
  </si>
  <si>
    <t>总建筑面积14.66万平方米，建设加工区生产车间、冷库、现代农业科技大楼、交易服务中心，以及配套基础设施。</t>
  </si>
  <si>
    <t>已完成建议书批复，取得初步选址意见。</t>
  </si>
  <si>
    <t>开展用地报审工作。</t>
  </si>
  <si>
    <t>钦州市钦南区金窝建设投资有限公司</t>
  </si>
  <si>
    <t>钦州市钦南区金窝建设投资有限公司钦南区大蚝产业园</t>
  </si>
  <si>
    <t>2109-450702-04-05-633038</t>
  </si>
  <si>
    <t>总建筑面积8.76万平方米，建设大蚝全人工育苗基地、大蚝海上中培示范基地、大蚝离岸养殖示范基地、大蚝冷链仓储基地、大蚝加工基地、大蚝产业技术工程中心、大蚝产业文化博物馆等七大功能区。</t>
  </si>
  <si>
    <t>钦州市浦北县象鼓岭养生服务有限公司浦北象鼓岭生态健康旅游综合体项目</t>
  </si>
  <si>
    <t>2101-450722-04-01-702310</t>
  </si>
  <si>
    <t>总建筑面积1万平方米，建设泳池、欢乐谷、儿童乐园、游客接待中心等工程。</t>
  </si>
  <si>
    <t>浦北县</t>
  </si>
  <si>
    <t>已完成备案，取得选址意见。</t>
  </si>
  <si>
    <t>钦州市浦北县象鼓岭养生服务有限公司</t>
  </si>
  <si>
    <t>广西至善新材料科技有限公司年产88.6万吨绿色新材料项目</t>
  </si>
  <si>
    <t>2105-450703-04-05-264274</t>
  </si>
  <si>
    <t>建设生产新一代锂电池胶粘剂、色谱溶剂、UV胶及固化剂、水性聚氨酯无醛胶等生产线。</t>
  </si>
  <si>
    <t>广西至善新材料科技有限公司</t>
  </si>
  <si>
    <t>钦州市钦南区林业投资有限公司广西北部湾名贵家居智造基地配套设施工程项目</t>
  </si>
  <si>
    <t>2108-450702-04-05-232900</t>
  </si>
  <si>
    <t>总建筑面积19.4万平方米，建设标准厂房、道路工程等配套设施。</t>
  </si>
  <si>
    <t>已完成初步选址意见、可研批复。</t>
  </si>
  <si>
    <t>钦州市钦南区林业投资有限公司</t>
  </si>
  <si>
    <t>中交城市投资广西中马钦州产业园区有限公司金鼓江岸线综合生态整治修复工程(一期)</t>
  </si>
  <si>
    <t>2020-450704-77-01-029064</t>
  </si>
  <si>
    <t>环境综合治理</t>
  </si>
  <si>
    <t>修复面积约4.54平方千米，建设景观分区以及绿道等专项建设工程。</t>
  </si>
  <si>
    <t>中马钦州产业园</t>
  </si>
  <si>
    <t>取得施工许可证。</t>
  </si>
  <si>
    <t>中交城市投资广西中马钦州产业园区有限公司</t>
  </si>
  <si>
    <t>贵港市人民政府</t>
  </si>
  <si>
    <t>广西迈柏装饰材料制造有限公司年产生态板材800万张项目</t>
  </si>
  <si>
    <t>2103-450804-04-05-899019</t>
  </si>
  <si>
    <t>建设7个家具生产车间及配套设施。</t>
  </si>
  <si>
    <t>覃塘区</t>
  </si>
  <si>
    <t>已完成备案、环评批复，取得用地预审与选址意见书。</t>
  </si>
  <si>
    <t>完成施工图审查。</t>
  </si>
  <si>
    <t>广西迈柏装饰材料制造有限公司</t>
  </si>
  <si>
    <t>广西瑞欧装饰材料制造有限公司年产家具装饰纸2000万平方米项目</t>
  </si>
  <si>
    <t>2104-450804-04-05-744360</t>
  </si>
  <si>
    <t>建设生产厂房、仓库、办公楼，购置机械设备安装及配套设施建设等。</t>
  </si>
  <si>
    <t>广西瑞欧装饰材料制造有限公司</t>
  </si>
  <si>
    <t>广西玛兰家具制造有限公司年产家具10万件/套项目</t>
  </si>
  <si>
    <t>2104-450804-04-05-865548</t>
  </si>
  <si>
    <t>总建筑面积约2万平方米，建设生产厂房、仓库、办公楼，购置机械设备安装及配套设施建设。</t>
  </si>
  <si>
    <t>已完成备案、环评批复、用地预审批复。</t>
  </si>
  <si>
    <t>广西玛兰家具制造有限公司</t>
  </si>
  <si>
    <t>贵港市福创投资有限责任公司贵港市港北区新能源特种专用车基地项目</t>
  </si>
  <si>
    <t>2102-450802-04-01-512252</t>
  </si>
  <si>
    <t>新能源汽车</t>
  </si>
  <si>
    <t>总建筑面积9万平方米，建设生产厂房、宿舍、配电房及其相应配套设施。</t>
  </si>
  <si>
    <t>港北区</t>
  </si>
  <si>
    <t>完成施工招标。</t>
  </si>
  <si>
    <t>贵港市福创投资有限责任公司</t>
  </si>
  <si>
    <t>贵港市人民医院贵港市传染病重症患者救治区域医疗中心</t>
  </si>
  <si>
    <t>2020-450800-84-01-009068</t>
  </si>
  <si>
    <t>总建筑面积3.5万平方米，规划设计病床200张，建设传染病楼、发热门诊楼、后勤附属楼等配套设施，购置一批医疗设备。</t>
  </si>
  <si>
    <t>开展EPC招标前准备工作。</t>
  </si>
  <si>
    <t>贵港市人民医院</t>
  </si>
  <si>
    <t>贵港市恒港勘察测绘有限公司贵港市产业园区（石卡园）新能源汽车基地标准化厂房项目</t>
  </si>
  <si>
    <t>2105-450800-04-01-570517</t>
  </si>
  <si>
    <t>汽车工业</t>
  </si>
  <si>
    <t>总建筑面积约25万平方米，建设标准化厂房、办公用房、宿舍及配套相应附属设施。</t>
  </si>
  <si>
    <t>已完成可研批复，取得用地预审意见。</t>
  </si>
  <si>
    <t>完成初步设计工作。</t>
  </si>
  <si>
    <t>贵港市恒港勘察测绘有限公司</t>
  </si>
  <si>
    <t>广西贵港市工投实业有限公司贵港市产业园区（石卡园）电子信息基地标准化厂房项目</t>
  </si>
  <si>
    <t>2105-450800-04-01-514761</t>
  </si>
  <si>
    <t>电子信息工业</t>
  </si>
  <si>
    <t>新建标准化厂房和配套用房55万平方米。</t>
  </si>
  <si>
    <t>广西贵港市工投实业有限公司</t>
  </si>
  <si>
    <t>平南县园区投资有限公司中纺（平南）生态纺织产业园基础设施建设项目</t>
  </si>
  <si>
    <t>2110-450821-04-01-659219</t>
  </si>
  <si>
    <t>纺织服装与皮革工业</t>
  </si>
  <si>
    <t>建设园区道路12条，总长约14200米；建设标准厂房总面积92万平方米，及其他附属设施。</t>
  </si>
  <si>
    <t>平南县</t>
  </si>
  <si>
    <t>已完成可研批复，取得选址意见。</t>
  </si>
  <si>
    <t>平南县园区投资有限公司</t>
  </si>
  <si>
    <t>贵港惠港自然测绘有限公司贵港市产业园区（粤桂园）20万平方米标准化厂房项目</t>
  </si>
  <si>
    <t>2105-450800-04-01-790874</t>
  </si>
  <si>
    <t>总建筑面积约21万平方米，建设厂房及仓储用房、办公用房、垃圾收集站、地下消防水池。</t>
  </si>
  <si>
    <t>已完成可研批复，取得用地预审意见、南区地块（约90亩）摘牌。</t>
  </si>
  <si>
    <t>贵港惠港自然测绘有限公司</t>
  </si>
  <si>
    <t>贵港市港南区利恒农业发展有限责任公司广西利恒绿色现代家居产业园建设项目</t>
  </si>
  <si>
    <t>2110-450803-04-01-824971</t>
  </si>
  <si>
    <t>总建筑面积965万平方米，建设产品制造区、展示交易区、原辅材料区、仓储物流区、总部商务区五大区域，计划引进15家到20家企业入驻产业园区。</t>
  </si>
  <si>
    <t>港南区</t>
  </si>
  <si>
    <t>已完成备案，取得初步选址意见。</t>
  </si>
  <si>
    <t>开展测绘工作。</t>
  </si>
  <si>
    <t>贵港市港南区利恒农业发展有限责任公司</t>
  </si>
  <si>
    <t>玉林市人民政府</t>
  </si>
  <si>
    <t>广西时代创能新材料科技有限公司锂电新能源材料一体化智能制造基地项目（一期）—年产2万吨高精度电子铜箔项目</t>
  </si>
  <si>
    <t>2020-450900-39-03-054562</t>
  </si>
  <si>
    <t>新建生产厂房、研发中心、仓库及110千伏输变电工程等配套辅助设施，达产后具备年产2万吨高精度电解铜箔的生产能力。</t>
  </si>
  <si>
    <t>博白县</t>
  </si>
  <si>
    <t>已完成备案、环评批复、节能批复。</t>
  </si>
  <si>
    <t>完成用地等前期工作。</t>
  </si>
  <si>
    <t>广西时代创能新材料科技有限公司</t>
  </si>
  <si>
    <t>广西时代新能锂电材料科技有限公司5万吨/年动力电池用磷酸铁锂联动10万吨/年磷酸铁项目</t>
  </si>
  <si>
    <t>2020-450900-39-03-054581</t>
  </si>
  <si>
    <t>引进1条综合生产线，新建磷酸铁车间、磷酸铁锂车间、原辅材料库、硫酸亚铁制备车间及110千伏输变电工程等配套公辅设施等。</t>
  </si>
  <si>
    <t>广西时代新能锂电材料科技有限公司</t>
  </si>
  <si>
    <t>广西时代新能锂电材料科技有限公司年产5万吨磷酸铁锂及废水绿色资源化项目</t>
  </si>
  <si>
    <t>2105-450900-04-01-201926</t>
  </si>
  <si>
    <t>新建磷酸铁锂车间、水处理车间（含配套罐区)、成品库，投产后可年产5万吨电池级磷酸铁锂、10万吨硫酸铵品体。</t>
  </si>
  <si>
    <t>广西巴莫科技有限公司年产5万吨高镍型动力电池三元正极材料、10万吨三元前驱体材料一体化项目</t>
  </si>
  <si>
    <t>2106-450900-04-01-591322</t>
  </si>
  <si>
    <t>建设年产5万吨（金属量）高纯电池级硫酸镍生产线、年产10万吨高镍型动力电池用三元前驱体材料生产线和年产5万吨高镍型动力屯池用三元正极材料生产线。</t>
  </si>
  <si>
    <t>广西巴莫科技有限公司</t>
  </si>
  <si>
    <t>玉林时代绿水环保科技有限公司锂电新能源材料一体化智能制造基地项目（一期）—4万吨/天污水处理厂项目</t>
  </si>
  <si>
    <t>2020-450900-46-03-062495</t>
  </si>
  <si>
    <t>污水处理</t>
  </si>
  <si>
    <t>新建污水处理、公辅工程，及配套辅助设施，生产购置各类设备约1705台（套）。</t>
  </si>
  <si>
    <t>玉林时代绿水环保科技有限公司</t>
  </si>
  <si>
    <t>广西时代汇能锂电材料科技有限公司年产15万吨高镍型动力电池用三元正极项目</t>
  </si>
  <si>
    <t>2020-450900-39-03-056021</t>
  </si>
  <si>
    <t>建设原料库、硫酸区、蒸发结晶车间、浸出车间、萃取车间、三元联合车间、危废焚烧线、办公楼及110千伏输变电工程等公辅工程。</t>
  </si>
  <si>
    <t>已完成备案、节能批复。</t>
  </si>
  <si>
    <t>完成环评、能评等前期工作。</t>
  </si>
  <si>
    <t>广西时代汇能锂电材料科技有限公司</t>
  </si>
  <si>
    <t>广西华创新材材料科技有限公司年产2万吨高精度电子铜箔工程</t>
  </si>
  <si>
    <t>2107-450900-04-01-654877</t>
  </si>
  <si>
    <t>建设铜箔主厂房、生产准备楼、研发楼等，新增生箔机、阴极辊、阳极板、表面处理机等主要设备。</t>
  </si>
  <si>
    <t>广西华创新材材料科技有限公司</t>
  </si>
  <si>
    <t>玉林时代天蓝气体有限公司锂电新能源材料一体化智能制造基地项目（一期）—12万标准立方米每小时空分制氧中心项目</t>
  </si>
  <si>
    <t>2020-450900-34-03-062512</t>
  </si>
  <si>
    <t>建设压缩机厂房、空压站、循环水站及110千伏输变电工程等配套公辅设施。</t>
  </si>
  <si>
    <t>完成环评，开展基础设计工作。</t>
  </si>
  <si>
    <t>玉林时代天蓝气体有限公司</t>
  </si>
  <si>
    <t>广西容县经济开发区建设投资有限公司容县胶合板产业园健康家居智能制造与电商物流园</t>
  </si>
  <si>
    <t>2109-450921-04-05-541503</t>
  </si>
  <si>
    <t>总建筑面积23万平方米，建设标准厂房2栋、综合业务中心1栋、园区保障中心1栋等。</t>
  </si>
  <si>
    <t>容县</t>
  </si>
  <si>
    <t>已完成建议书批复、农用地转用审批。</t>
  </si>
  <si>
    <t>完成项目可研、环评报批。</t>
  </si>
  <si>
    <t>广西容县经济开发区建设投资有限公司</t>
  </si>
  <si>
    <t>玉林联大投资有限公司广西先进装备制造城（玉林）标准厂房（三期）C区项目</t>
  </si>
  <si>
    <t>2104-450900-04-01-766441</t>
  </si>
  <si>
    <t>总建筑面积为23.6万平方米，建设丙类多层标准厂房13栋、管理用房2栋、垃圾处理站等。</t>
  </si>
  <si>
    <t>玉林市</t>
  </si>
  <si>
    <t>办理其它审批事项。</t>
  </si>
  <si>
    <t>玉林联大投资有限公司</t>
  </si>
  <si>
    <t>玉林熵城投资发展有限公司广西先进装备制造城（玉林）标准厂房（六期）项目</t>
  </si>
  <si>
    <t>2103-450922-04-05-429892</t>
  </si>
  <si>
    <t>总建筑面积14.8万平方米，建设标准厂房、附属用房等各类设施。</t>
  </si>
  <si>
    <t>已完成备案，取得不动产证、建设用地规划许可证。</t>
  </si>
  <si>
    <t>办理工程规划许可证工作。</t>
  </si>
  <si>
    <t>玉林熵城投资发展有限公司</t>
  </si>
  <si>
    <t>玉林市中源环保科技有限公司广西博白新生态纺织产业园服装加工及配套设施（一期）建设项目</t>
  </si>
  <si>
    <t>2020-450923-17-03-064375</t>
  </si>
  <si>
    <t>新建约90万平方米新生态纺织服装标准厂房及其配套生活区，同步建设厂区路网、管网等配套基础设施。</t>
  </si>
  <si>
    <t>已完成备案，取得水资源论证审查意见、环评审查意见。</t>
  </si>
  <si>
    <t>玉林市中源环保科技有限公司</t>
  </si>
  <si>
    <t>玉林市中源环保科技有限公司广西博白新生态纺织产业园针织面料加工及配套设施（一期）建设项目</t>
  </si>
  <si>
    <t>2101-450923-04-01-584319</t>
  </si>
  <si>
    <t>新建约85万平方米新生态针织面料加工标准厂房及其配套生活区，同步建设厂区路网、管网等配套基础设施。</t>
  </si>
  <si>
    <t>广西超华高新科技有限公司超华高新铜产业基地项目</t>
  </si>
  <si>
    <t>2103-450900-04-01-857341</t>
  </si>
  <si>
    <t>建设年产10万吨电子铜箔项目及2000万张铜板生产基地。</t>
  </si>
  <si>
    <t>已完成备案，取得不动产权证。</t>
  </si>
  <si>
    <t>完成工程规划许可证。</t>
  </si>
  <si>
    <t>广西超华高新科技有限公司</t>
  </si>
  <si>
    <t>百色市人民政府</t>
  </si>
  <si>
    <t>平果金通投资集团有限公司平果市林木加工园区项目</t>
  </si>
  <si>
    <t>2020-451023-50-01-019321</t>
  </si>
  <si>
    <t>总建筑面积91万平方米，建设林木、建材加工区及销售区等。</t>
  </si>
  <si>
    <t>平果市</t>
  </si>
  <si>
    <t>已完成初设批复，取得用地预审与选址意见。</t>
  </si>
  <si>
    <t>平果金通投资集团有限公司</t>
  </si>
  <si>
    <t>平果金通投资集团有限公司平果县铝精深加工产业园</t>
  </si>
  <si>
    <t>2020-451023-47-01-009154</t>
  </si>
  <si>
    <t>有色金属工业</t>
  </si>
  <si>
    <t>总建筑面积约为45.2万平方米，建设铝精深加工产业园、工业区物流园、园区服务（活动）中心、金融中心。</t>
  </si>
  <si>
    <t>完成招投标。</t>
  </si>
  <si>
    <t>华润电力投资有限公司华南分公司百色田东江北100兆瓦风电场项目</t>
  </si>
  <si>
    <t>2020-450000-44-02-030845</t>
  </si>
  <si>
    <t>能源</t>
  </si>
  <si>
    <t>建设40台单机容量为2.5兆瓦的风力发电机组，并设计一座110千伏变电站。</t>
  </si>
  <si>
    <t>田东县</t>
  </si>
  <si>
    <t>2021-2023年</t>
  </si>
  <si>
    <t>已完成核准批复、环评批复，取得用地预审与选址意见书。</t>
  </si>
  <si>
    <t>完成林地批复。</t>
  </si>
  <si>
    <t>华润电力投资有限公司华南分公司</t>
  </si>
  <si>
    <t>广西平果恒润铝业有限公司年产20万吨再生铝项目</t>
  </si>
  <si>
    <t>2103-451023-04-01-117285</t>
  </si>
  <si>
    <t>循环经济</t>
  </si>
  <si>
    <t>新建再生铝破碎分选线、多室炉、环保设备、铝液运输设备等，达到年产20万吨再生铝生产能力。</t>
  </si>
  <si>
    <t>广西平果恒润铝业有限公司</t>
  </si>
  <si>
    <t>广西平果铝资源科技有限公司年产60万吨再生铝项目</t>
  </si>
  <si>
    <t>2103-451023-04-01-619935</t>
  </si>
  <si>
    <t>建设原料车间、分选破碎车间、熔炼车间、铸造车间、加工车间等。</t>
  </si>
  <si>
    <t>广西平果铝资源科技有限公司</t>
  </si>
  <si>
    <t>广西大生新能源科技有限公司年产40万吨再生铝综合利用项目</t>
  </si>
  <si>
    <t>2107-451023-04-01-782171</t>
  </si>
  <si>
    <t>总建筑面积11.5万平方米，分三期建设，建设4条年产10万吨再生铝生产线、19条光伏型材生产线。</t>
  </si>
  <si>
    <t>完成投资及回购协议签订，组织开展项目征地、申报用地指标。</t>
  </si>
  <si>
    <t>广西大生新能源科技有限公司</t>
  </si>
  <si>
    <t>广西兴越材料科技有限公司年产40万吨铜阳极板项目</t>
  </si>
  <si>
    <t>2108-451023-04-01-390770</t>
  </si>
  <si>
    <t>总建筑面积7万平方米，40万吨铜阳极板项目建设8条生产线，建设2个生产车间。</t>
  </si>
  <si>
    <t>完成投资协议签订，推进项目前期工作。</t>
  </si>
  <si>
    <t>广西兴越材料科技有限公司</t>
  </si>
  <si>
    <t>广西兴越材料科技有限公司年产40万吨再生铝合金项目</t>
  </si>
  <si>
    <t>2109-451023-04-01-118145</t>
  </si>
  <si>
    <t>总建筑面积约为4万平方米，建设5条再生铝生产线，2套烟气处理与污染物净化系统；五金辅料库、熔炼车间、化验室。</t>
  </si>
  <si>
    <t>推进项目前期工作。</t>
  </si>
  <si>
    <t>平果金通投资集团有限公司平果中乌友谊足球学校</t>
  </si>
  <si>
    <t>2109-451023-04-05-462986</t>
  </si>
  <si>
    <t>体育事业</t>
  </si>
  <si>
    <t>总建筑面积为24.8万平方米，建设教学楼、学生公寓、食堂、教师公寓楼等。</t>
  </si>
  <si>
    <t>开展项目选址、方案设计等前期工作。</t>
  </si>
  <si>
    <t>广西平果和泰科技有限公司60千吨/年高品质无机氟化铝（二期）项目</t>
  </si>
  <si>
    <t>2019-451023-26-03-027229</t>
  </si>
  <si>
    <t>石化工业</t>
  </si>
  <si>
    <t>建设两条年产3万吨高品质无机氟化铝生产线，建设硫酸提浓、氟化氢气体制取及净化、氟化铝生产、氢铝烘干等设施。</t>
  </si>
  <si>
    <t>广西平果和泰科技有限公司</t>
  </si>
  <si>
    <t>广西恒科新能源材料有限公司年产10万吨锂电新材料一体化产业园及研究院项目</t>
  </si>
  <si>
    <t>2104-451081-04-01-366070</t>
  </si>
  <si>
    <t>总建筑面积约25万平方米，新建5栋锂电池负极材料生产厂房、1栋综合办公楼等设施。</t>
  </si>
  <si>
    <t>靖西市</t>
  </si>
  <si>
    <t>完成环评、节能审查、林地报批。</t>
  </si>
  <si>
    <t>广西恒科新能源材料有限公司</t>
  </si>
  <si>
    <t>广西平果汇海水务有限公司平果市经济开发区供水工程</t>
  </si>
  <si>
    <t>2108-451023-04-05-392838</t>
  </si>
  <si>
    <t>建设水厂原水取水及输水工程、净水工程及配水管网工程，近期供水规模为10.0万立方米/天。</t>
  </si>
  <si>
    <t>完成规划选址、环评报告、水土保持、用地预审批复等前期工作。</t>
  </si>
  <si>
    <t>广西平果汇海水务有限公司</t>
  </si>
  <si>
    <t>那坡县人民防空边防和商务口岸办公室那坡县平孟口岸验货场扩建工程</t>
  </si>
  <si>
    <t>2020-451026-47-01-005388</t>
  </si>
  <si>
    <t>一期建设口岸前置区、平孟口岸高速连接线，二期建设验货场（综合查验区），三期建设封闭专用通道。</t>
  </si>
  <si>
    <t>那坡县</t>
  </si>
  <si>
    <t>已完成建议书批复、环评批复，取得用地预审与选址意见书。</t>
  </si>
  <si>
    <t>完成前期审批手续，开工建设条件。</t>
  </si>
  <si>
    <t>那坡县人民防空边防和商务口岸办公室</t>
  </si>
  <si>
    <t>平果金通投资集团有限公司平果市高端环保新材料园区项目</t>
  </si>
  <si>
    <t>2102-451023-04-05-397490</t>
  </si>
  <si>
    <t>新建标准厂房10万平方米，配套建设仓储、物流、路网等基础设施建设。</t>
  </si>
  <si>
    <t>完成招投标工作。</t>
  </si>
  <si>
    <t>百色市益众旅游有限公司百色市右江区福禄小镇项目</t>
  </si>
  <si>
    <t>2018-451002-72-01-043315</t>
  </si>
  <si>
    <t>建设综合服务区、壮族风情文化体验区、自然长廊体验区、自然花海体验区、自然景观体验区、经济度假休闲区等设施。</t>
  </si>
  <si>
    <t>右江区</t>
  </si>
  <si>
    <t>已完成初设、环评批复，取得用地预审与选址意见书。</t>
  </si>
  <si>
    <t>完成三通一平。</t>
  </si>
  <si>
    <t>百色市益众旅游有限公司</t>
  </si>
  <si>
    <t>广西奥鸿科技产业有限公司产业基地年产人防门一万樘项目</t>
  </si>
  <si>
    <t>2103-451023-04-01-561292</t>
  </si>
  <si>
    <t>总建筑面积2.9万平方米，建设生产车间，购置生产所配套大型机械设备60余台（套）。</t>
  </si>
  <si>
    <t>完成环评等前期工作</t>
  </si>
  <si>
    <t>广西奥鸿科技产业有限公司</t>
  </si>
  <si>
    <t>贺州市人民政府</t>
  </si>
  <si>
    <t>贺州融达投资有限公司贺州市仓储物流项目</t>
  </si>
  <si>
    <t>2108-451103-04-01-407503</t>
  </si>
  <si>
    <t>总建筑面积约17万平方米，建设3栋现代物流仓储楼、1栋冷链中心楼、1栋标准厂房、1栋综合楼、1栋数据处理存储中心、1栋园区大厦。</t>
  </si>
  <si>
    <t>平桂区</t>
  </si>
  <si>
    <t>完成方案编制等前期工作。</t>
  </si>
  <si>
    <t>贺州融达投资有限公司</t>
  </si>
  <si>
    <t>润电新能源（贺州）有限公司华润电力富川瑶族自治县牛背岭60兆瓦光伏项目</t>
  </si>
  <si>
    <t>2108-450000-04-01-172979</t>
  </si>
  <si>
    <t>建设60兆瓦太阳电池阵列及相应的逆变器室、升压变压器室等配套设备。</t>
  </si>
  <si>
    <t>富川瑶族自治县</t>
  </si>
  <si>
    <t>办理规划选址、环评等前期手续。</t>
  </si>
  <si>
    <t>润电新能源（贺州）有限公司</t>
  </si>
  <si>
    <t>富川新能风力发电有限公司富川石家农业光伏项目</t>
  </si>
  <si>
    <t>2108-450000-04-01-770707</t>
  </si>
  <si>
    <t>建设80兆瓦集中式光伏发电站及配套设备设施。</t>
  </si>
  <si>
    <t>已完成备案，取得选址意见，列入2021年保障性并网陆上风电和光伏发电项目建设方案。</t>
  </si>
  <si>
    <t>富川新能风力发电有限公司</t>
  </si>
  <si>
    <t>贺州市衣线缘服装有限公司贺州市服饰文化创意产业园项目</t>
  </si>
  <si>
    <t>2108-451103-04-01-123826</t>
  </si>
  <si>
    <t>总建筑面积约116万平方米，建设标准厂房、研发楼、时尚学院及孵化中心，配套医院区、商贸展示及金融服务区。</t>
  </si>
  <si>
    <t>完成部分地块勘察、施工图设计。</t>
  </si>
  <si>
    <t>贺州市衣线缘服装有限公司</t>
  </si>
  <si>
    <t>贺州市衣线缘服装有限公司贺州市服饰加工基地项目</t>
  </si>
  <si>
    <t>2108-451103-04-01-594867</t>
  </si>
  <si>
    <t>总建筑面积约32万平方米，建设服饰加工厂房区，共建设11栋厂房；建设16栋公租房，总建筑面积8万平方米。</t>
  </si>
  <si>
    <t>完成勘察和施工图设计。</t>
  </si>
  <si>
    <t>广西广泓生态农业科技发展有限公司贺州市八步区铺门镇标准化生猪养殖项目</t>
  </si>
  <si>
    <t>2104-451102-04-01-737802</t>
  </si>
  <si>
    <t>建设60栋标准化猪舍建设以及道路等设施。投产后生猪存栏6万头，年出栏12万头生猪。</t>
  </si>
  <si>
    <t>八步区</t>
  </si>
  <si>
    <t>已完成备案、环评批复。</t>
  </si>
  <si>
    <t>广西广泓生态农业科技发展有限公司</t>
  </si>
  <si>
    <t>河池市人民政府</t>
  </si>
  <si>
    <t>河池市国有资产投资经营有限责任公司河池市大任产业园药融园原料药生产基地标准厂房项目</t>
  </si>
  <si>
    <t>2019-451209-27-01-024695</t>
  </si>
  <si>
    <t>总建筑面积为22.97万平方米，建设研发、质检楼、综合楼、车间14栋、仓库9栋、全厂总变电站等设施。</t>
  </si>
  <si>
    <t>河池市工业园区</t>
  </si>
  <si>
    <t>完成环评、水保等前期工作。</t>
  </si>
  <si>
    <t>河池市国有资产投资经营有限责任公司</t>
  </si>
  <si>
    <t>河池市国有资产投资经营有限责任公司河池市大任产业园药融园药品制剂加工基地标准厂房项目</t>
  </si>
  <si>
    <t>2019-451209-27-01-032581</t>
  </si>
  <si>
    <t>总建筑面积为12.36万平方米，建设药剂加工车间、信息控制中心、药物储备及配送中心等。</t>
  </si>
  <si>
    <t>完成环评、水保等前期工作</t>
  </si>
  <si>
    <t>华电福新能源有限公司广西分公司河池环江150兆瓦农光互补发电项目(一期）</t>
  </si>
  <si>
    <t>2109-450000-04-01-812009</t>
  </si>
  <si>
    <t>建设规模额定容量150兆瓦，新建一座220千伏升压站。</t>
  </si>
  <si>
    <t>环江毛南族自治县</t>
  </si>
  <si>
    <t>完成空间规划衔接方案编制和用地预审，取得接入系统并网意向书批复意见。</t>
  </si>
  <si>
    <t>华电福新能源有限公司广西分公司</t>
  </si>
  <si>
    <t>凤山县水利局上林水库工程</t>
  </si>
  <si>
    <t>2018-451223-76-01-016590</t>
  </si>
  <si>
    <t>项目为小（Ⅰ）型水库，总库容350万立方米，有效库容254.6万立方米，建设一座以供水为主，结合灌溉的综合利用水库。</t>
  </si>
  <si>
    <t>凤山县</t>
  </si>
  <si>
    <t>完成征地和工程招标工作。</t>
  </si>
  <si>
    <t>凤山县水利局</t>
  </si>
  <si>
    <t>河池市国有资产投资经营有限责任公司河池市中国丝绸新都乡村振兴绿色低碳现代产业示范区（一期）项目</t>
  </si>
  <si>
    <t>2107-451200-04-01-115392</t>
  </si>
  <si>
    <t>总建筑面积12.5万平方米，建设智能养蚕车间、产茧车间、产茧烘干等设施。规划建设教育路、兴瑞路，全长4千米。</t>
  </si>
  <si>
    <t>宜州区</t>
  </si>
  <si>
    <t>完成勘测定界、水保、地灾、初步设计报告编制及批复等。</t>
  </si>
  <si>
    <t>南丹县国有资产投资经营有限责任公司莲花山隧道进口至九龙沟景区二级公路工程</t>
  </si>
  <si>
    <t>2020-451221-48-01-055135</t>
  </si>
  <si>
    <t>道路总长约4.5公里，设计等级为二级公路，路基宽9米，路面宽8米。</t>
  </si>
  <si>
    <t>南丹县</t>
  </si>
  <si>
    <t>通过容缺审批，已完成初设批复。</t>
  </si>
  <si>
    <t>开展项目招投标工作。</t>
  </si>
  <si>
    <t>南丹县国有资产投资经营有限责任公司</t>
  </si>
  <si>
    <t>巴马瑶族自治县农业农村局巴马瑶族自治县畜禽屠宰加工与冷链物流产业园项目</t>
  </si>
  <si>
    <t>2020-451227-05-01-046816</t>
  </si>
  <si>
    <t>建设宰前建筑、屠宰与分割车间、生肉冷链仓储设施、产品物流运营及其他配套附属设施等。</t>
  </si>
  <si>
    <t>巴马瑶族自治县</t>
  </si>
  <si>
    <t>完成林地批复、环评报告编制。</t>
  </si>
  <si>
    <t>巴马瑶族自治县农业农村局</t>
  </si>
  <si>
    <t>来宾市人民政府</t>
  </si>
  <si>
    <t>忻城县农投发展集团有限公司南方蛋白桑饲料产业园项目</t>
  </si>
  <si>
    <t>2103-451321-04-01-781532</t>
  </si>
  <si>
    <t>建设生产车间等生活用房及管理用房、厂区道路相关附属配套工程，建设四套饲料成套加工生产线。</t>
  </si>
  <si>
    <t>忻城县</t>
  </si>
  <si>
    <t>开展环评、水土保持等前期工作。</t>
  </si>
  <si>
    <t>忻城县农投发展集团有限公司</t>
  </si>
  <si>
    <t>广西华宝纤维制品有限公司新增年产3万吨甘蔗渣可降解环保餐具扩建项目</t>
  </si>
  <si>
    <t>2020-451309-22-03-059788</t>
  </si>
  <si>
    <t>节能环保</t>
  </si>
  <si>
    <t>总建筑面积2.7万平方米，建设厂房、原料仓、场地屏障等设施，以及设备购置安装。</t>
  </si>
  <si>
    <t>来宾市工业园区</t>
  </si>
  <si>
    <t>完成工程规划许可等前期工作。</t>
  </si>
  <si>
    <t>广西华宝纤维制品有限公司</t>
  </si>
  <si>
    <t>来宾新希望六和农牧科技有限公司广西来宾那马生猪项目</t>
  </si>
  <si>
    <t>2101-451302-04-01-308825</t>
  </si>
  <si>
    <t>总建筑面积13万平方米，建设妊娠舍、产仔舍、保育舍等工程。养殖规模年出栏5.03万头种猪和5.03万头商品猪。</t>
  </si>
  <si>
    <t>兴宾区</t>
  </si>
  <si>
    <t>已完成备案、设施农用地备案、环评批复。</t>
  </si>
  <si>
    <t>完成规划设计。</t>
  </si>
  <si>
    <t>来宾新希望六和农牧科技有限公司</t>
  </si>
  <si>
    <t>正大食品（来宾）有限公司来宾百万头生猪全产业链项目</t>
  </si>
  <si>
    <t>2102-451300-04-01-655151</t>
  </si>
  <si>
    <t>建设年宰100万头生猪规模屠宰场，建设待宰车间、屠宰车间、冷却车间、分割车间、冻结冷藏车间等设施。</t>
  </si>
  <si>
    <t>已完成备案、环评批复，取得选址意见。</t>
  </si>
  <si>
    <t>完成水保批复、工程规划许可等工作。</t>
  </si>
  <si>
    <t>正大食品（来宾）有限公司</t>
  </si>
  <si>
    <t>崇左市人民政府</t>
  </si>
  <si>
    <t>广西鑫丰地投资有限责任公司大新县新材料智造产业园项目</t>
  </si>
  <si>
    <t>2105-451424-04-01-357866</t>
  </si>
  <si>
    <t>总建筑面积50万平方米，建设高新科技光纤和智能家电产品的标准厂房、仓储物流用房、研发中心、配套服务设施用房等。</t>
  </si>
  <si>
    <t>大新县</t>
  </si>
  <si>
    <t>已完成建议书批复，取得用地预审及选址意见书。</t>
  </si>
  <si>
    <t>完成初设、环评批复。</t>
  </si>
  <si>
    <t>广西鑫丰地投资有限责任公司</t>
  </si>
  <si>
    <t>南宁珀源能源材料有限公司扶绥分公司扶绥县珀源新材料产业园基地项目</t>
  </si>
  <si>
    <t>2104-451421-04-01-153144</t>
  </si>
  <si>
    <t>总建筑面积5万平方米，建设标准厂房、仓库、办公楼、宿舍及附属配套设施，年产胶黏剂系列产品1200吨等产品。</t>
  </si>
  <si>
    <t>扶绥县</t>
  </si>
  <si>
    <t>南宁珀源能源材料有限公司扶绥分公司</t>
  </si>
  <si>
    <t>广西扶绥县利泰投资有限公司年货运吞吐量达30万吨物流项目</t>
  </si>
  <si>
    <t>2020-451421-54-03-039329</t>
  </si>
  <si>
    <t>总建筑面积约7万平方米，新建厂房、办公室、仓库、宿舍楼等。</t>
  </si>
  <si>
    <t>完成初设批复、用地报批手续、施工图设计工作等前期工作。</t>
  </si>
  <si>
    <t>广西扶绥县利泰投资有限公司</t>
  </si>
  <si>
    <t>格格电梯（上海）有限公司格格电梯产业园项目</t>
  </si>
  <si>
    <t>2109-451424-04-01-433161</t>
  </si>
  <si>
    <t>总建筑面积4万平方米，建设标准厂房、电梯实验塔、办公大楼、研发大楼、电梯博物馆等。</t>
  </si>
  <si>
    <t>已完成备案、环境影响登记表，取得用地预审与选址意见书。</t>
  </si>
  <si>
    <t>完成项目设计等前期工作。</t>
  </si>
  <si>
    <t>格格电梯（上海）有限公司</t>
  </si>
  <si>
    <t>广西华星玻璃有限责任公司扶绥华星玻铝建材基地项目</t>
  </si>
  <si>
    <t>2020-451421-30-03-034792</t>
  </si>
  <si>
    <t>总建筑面积33万平方米，建设厂房、仓库、办公综合楼等设施。加工钢化安全玻璃、中空节能隔音玻璃、铝合金节能门窗等基础节能建筑材料。</t>
  </si>
  <si>
    <t>广西华星玻璃有限责任公司</t>
  </si>
  <si>
    <t>崇左市江州区东方希望畜牧有限公司畜牧那杯生猪养殖项目</t>
  </si>
  <si>
    <t>2109-451402-04-01-447755</t>
  </si>
  <si>
    <t>规划1万头母猪、25万头育肥猪自繁自育场，建设标准化母猪舍、公猪舍、隔离舍、一二级洗消区、环保区、生活区及其他公用工程配套设施。</t>
  </si>
  <si>
    <t>江州区</t>
  </si>
  <si>
    <t>已完成备案、规划选址。</t>
  </si>
  <si>
    <t>完成租地等前期手续办理。</t>
  </si>
  <si>
    <t>崇左市江州区东方希望畜牧有限公司</t>
  </si>
  <si>
    <t>宁明东方希望畜牧有限公司畜牧生猪养殖项目一期</t>
  </si>
  <si>
    <t>2109-451422-04-01-721998</t>
  </si>
  <si>
    <t>建设标准化母猪舍、公猪舍、洗消区、环保区、生活区及其他附属用房，完善场内道路等公用工程配套设施。</t>
  </si>
  <si>
    <t>宁明县</t>
  </si>
  <si>
    <t>完成总平设计。</t>
  </si>
  <si>
    <t>宁明东方希望畜牧有限公司</t>
  </si>
  <si>
    <t>广西生科健康产业投资有限公司崇左市生命科学与大健康创新中心项目</t>
  </si>
  <si>
    <t>2109-451403-04-05-988495</t>
  </si>
  <si>
    <t>总建筑面积1.4万平方米，建设生命科学与健康研究院、诊疗中心、生物安全实验室、生物样本库等7个项目。</t>
  </si>
  <si>
    <t>中泰产业园</t>
  </si>
  <si>
    <t>已完成备案、入园协议。</t>
  </si>
  <si>
    <t>广西生科健康产业投资有限公司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</si>
</sst>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 numFmtId="178" formatCode="0.00_ "/>
  </numFmts>
  <fonts count="45">
    <font>
      <sz val="12"/>
      <name val="宋体"/>
      <family val="0"/>
    </font>
    <font>
      <sz val="11"/>
      <name val="宋体"/>
      <family val="0"/>
    </font>
    <font>
      <b/>
      <sz val="11"/>
      <name val="宋体"/>
      <family val="0"/>
    </font>
    <font>
      <sz val="11"/>
      <color indexed="8"/>
      <name val="宋体"/>
      <family val="0"/>
    </font>
    <font>
      <sz val="18"/>
      <name val="宋体"/>
      <family val="0"/>
    </font>
    <font>
      <sz val="16"/>
      <name val="宋体"/>
      <family val="0"/>
    </font>
    <font>
      <sz val="28"/>
      <name val="方正小标宋简体"/>
      <family val="4"/>
    </font>
    <font>
      <b/>
      <sz val="18"/>
      <name val="宋体"/>
      <family val="0"/>
    </font>
    <font>
      <b/>
      <sz val="16"/>
      <name val="宋体"/>
      <family val="0"/>
    </font>
    <font>
      <b/>
      <sz val="11"/>
      <color indexed="8"/>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sz val="11"/>
      <color rgb="FF000000"/>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1"/>
      <color indexed="8"/>
      <name val="Calibri"/>
      <family val="0"/>
    </font>
    <font>
      <sz val="16"/>
      <name val="Calibri"/>
      <family val="0"/>
    </font>
    <font>
      <b/>
      <sz val="18"/>
      <name val="Calibri"/>
      <family val="0"/>
    </font>
    <font>
      <b/>
      <sz val="11"/>
      <color indexed="8"/>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7" borderId="2" applyNumberFormat="0" applyFont="0" applyAlignment="0" applyProtection="0"/>
    <xf numFmtId="0" fontId="10" fillId="8" borderId="0" applyNumberFormat="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10" fillId="9" borderId="0" applyNumberFormat="0" applyBorder="0" applyAlignment="0" applyProtection="0"/>
    <xf numFmtId="0" fontId="31" fillId="0" borderId="4" applyNumberFormat="0" applyFill="0" applyAlignment="0" applyProtection="0"/>
    <xf numFmtId="0" fontId="10"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16" fillId="12" borderId="6" applyNumberFormat="0" applyAlignment="0" applyProtection="0"/>
    <xf numFmtId="0" fontId="27" fillId="13" borderId="0" applyNumberFormat="0" applyBorder="0" applyAlignment="0" applyProtection="0"/>
    <xf numFmtId="0" fontId="10"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7" fillId="17" borderId="0" applyNumberFormat="0" applyBorder="0" applyAlignment="0" applyProtection="0"/>
    <xf numFmtId="0" fontId="1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0" fillId="26" borderId="0" applyNumberFormat="0" applyBorder="0" applyAlignment="0" applyProtection="0"/>
    <xf numFmtId="0" fontId="27"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7" fillId="30" borderId="0" applyNumberFormat="0" applyBorder="0" applyAlignment="0" applyProtection="0"/>
    <xf numFmtId="0" fontId="10" fillId="31" borderId="0" applyNumberFormat="0" applyBorder="0" applyAlignment="0" applyProtection="0"/>
    <xf numFmtId="0" fontId="3" fillId="0" borderId="0">
      <alignment vertical="center"/>
      <protection/>
    </xf>
  </cellStyleXfs>
  <cellXfs count="48">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vertical="center"/>
    </xf>
    <xf numFmtId="0" fontId="0" fillId="0" borderId="0" xfId="0" applyFill="1" applyAlignment="1">
      <alignment vertical="center"/>
    </xf>
    <xf numFmtId="0" fontId="41" fillId="0" borderId="0" xfId="0" applyFont="1" applyFill="1" applyBorder="1" applyAlignment="1">
      <alignment vertical="center"/>
    </xf>
    <xf numFmtId="0" fontId="4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41" fillId="0" borderId="0" xfId="0" applyFont="1" applyFill="1" applyBorder="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7" fontId="8"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8" fillId="0" borderId="9" xfId="0" applyFont="1" applyFill="1" applyBorder="1" applyAlignment="1">
      <alignment vertical="center" wrapText="1"/>
    </xf>
    <xf numFmtId="0" fontId="42" fillId="0" borderId="9" xfId="0" applyNumberFormat="1" applyFont="1" applyFill="1" applyBorder="1" applyAlignment="1">
      <alignment horizontal="left" vertical="center" wrapText="1"/>
    </xf>
    <xf numFmtId="0" fontId="42" fillId="0" borderId="9" xfId="0" applyFont="1" applyFill="1" applyBorder="1" applyAlignment="1">
      <alignment horizontal="left" vertical="center" wrapText="1"/>
    </xf>
    <xf numFmtId="176" fontId="42" fillId="0" borderId="9" xfId="0" applyNumberFormat="1" applyFont="1" applyFill="1" applyBorder="1" applyAlignment="1">
      <alignment horizontal="left" vertical="center" wrapText="1"/>
    </xf>
    <xf numFmtId="0" fontId="42" fillId="0" borderId="9" xfId="0" applyFont="1" applyFill="1" applyBorder="1" applyAlignment="1">
      <alignment horizontal="center" vertical="center" wrapText="1"/>
    </xf>
    <xf numFmtId="177" fontId="42" fillId="0" borderId="9" xfId="0" applyNumberFormat="1" applyFont="1" applyFill="1" applyBorder="1" applyAlignment="1">
      <alignment horizontal="center" vertical="center" wrapText="1"/>
    </xf>
    <xf numFmtId="0" fontId="5" fillId="0" borderId="0" xfId="0" applyFont="1" applyFill="1" applyAlignment="1">
      <alignment horizontal="right" vertical="center"/>
    </xf>
    <xf numFmtId="0" fontId="41" fillId="0" borderId="0" xfId="0" applyFont="1" applyFill="1" applyBorder="1" applyAlignment="1">
      <alignment horizontal="right" vertical="center"/>
    </xf>
    <xf numFmtId="0" fontId="43" fillId="0" borderId="9" xfId="0" applyFont="1" applyFill="1" applyBorder="1" applyAlignment="1">
      <alignment horizontal="center" vertical="center" wrapText="1"/>
    </xf>
    <xf numFmtId="0" fontId="44" fillId="0" borderId="9" xfId="0" applyFont="1" applyFill="1" applyBorder="1" applyAlignment="1">
      <alignment vertical="center"/>
    </xf>
    <xf numFmtId="0" fontId="41" fillId="0" borderId="9" xfId="0" applyFont="1" applyFill="1" applyBorder="1" applyAlignment="1">
      <alignment vertical="center"/>
    </xf>
    <xf numFmtId="0" fontId="1" fillId="0" borderId="9" xfId="0" applyFont="1" applyFill="1" applyBorder="1" applyAlignment="1">
      <alignment vertical="center"/>
    </xf>
    <xf numFmtId="178" fontId="42" fillId="0" borderId="9" xfId="0" applyNumberFormat="1" applyFont="1" applyFill="1" applyBorder="1" applyAlignment="1">
      <alignment horizontal="left" vertical="center" wrapText="1"/>
    </xf>
    <xf numFmtId="0" fontId="0" fillId="0" borderId="9" xfId="0" applyFill="1" applyBorder="1" applyAlignment="1">
      <alignment vertical="center"/>
    </xf>
    <xf numFmtId="177" fontId="42" fillId="0" borderId="9" xfId="0" applyNumberFormat="1" applyFont="1" applyFill="1" applyBorder="1" applyAlignment="1">
      <alignment horizontal="left" vertical="center" wrapText="1"/>
    </xf>
    <xf numFmtId="0" fontId="42"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left" vertical="center" wrapText="1"/>
    </xf>
    <xf numFmtId="0" fontId="42" fillId="0" borderId="9" xfId="0" applyFont="1" applyFill="1" applyBorder="1" applyAlignment="1">
      <alignment vertical="center" wrapText="1"/>
    </xf>
    <xf numFmtId="0" fontId="5"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145"/>
  <sheetViews>
    <sheetView tabSelected="1" zoomScale="55" zoomScaleNormal="55" zoomScaleSheetLayoutView="55" workbookViewId="0" topLeftCell="A1">
      <pane ySplit="4" topLeftCell="A106" activePane="bottomLeft" state="frozen"/>
      <selection pane="bottomLeft" activeCell="E107" sqref="E107"/>
    </sheetView>
  </sheetViews>
  <sheetFormatPr defaultColWidth="9.00390625" defaultRowHeight="14.25"/>
  <cols>
    <col min="1" max="1" width="6.375" style="1" customWidth="1"/>
    <col min="2" max="2" width="38.375" style="9" customWidth="1"/>
    <col min="3" max="3" width="18.375" style="13" customWidth="1"/>
    <col min="4" max="4" width="13.125" style="1" customWidth="1"/>
    <col min="5" max="5" width="46.625" style="13" customWidth="1"/>
    <col min="6" max="6" width="9.75390625" style="13" customWidth="1"/>
    <col min="7" max="7" width="12.00390625" style="13" customWidth="1"/>
    <col min="8" max="8" width="15.50390625" style="1" customWidth="1"/>
    <col min="9" max="9" width="27.25390625" style="13" customWidth="1"/>
    <col min="10" max="10" width="27.50390625" style="13" customWidth="1"/>
    <col min="11" max="11" width="15.875" style="13" customWidth="1"/>
    <col min="12" max="12" width="15.875" style="14" customWidth="1"/>
    <col min="13" max="13" width="6.125" style="12" customWidth="1"/>
    <col min="14" max="16384" width="9.00390625" style="9" customWidth="1"/>
  </cols>
  <sheetData>
    <row r="1" spans="1:2" ht="31.5" customHeight="1">
      <c r="A1" s="15" t="s">
        <v>0</v>
      </c>
      <c r="B1" s="15"/>
    </row>
    <row r="2" spans="1:13" ht="55.5" customHeight="1">
      <c r="A2" s="16" t="s">
        <v>1</v>
      </c>
      <c r="B2" s="16"/>
      <c r="C2" s="16"/>
      <c r="D2" s="16"/>
      <c r="E2" s="17"/>
      <c r="F2" s="17"/>
      <c r="G2" s="17"/>
      <c r="H2" s="16"/>
      <c r="I2" s="17"/>
      <c r="J2" s="17"/>
      <c r="K2" s="17"/>
      <c r="L2" s="17"/>
      <c r="M2" s="16"/>
    </row>
    <row r="3" spans="11:13" ht="27" customHeight="1">
      <c r="K3" s="35" t="s">
        <v>2</v>
      </c>
      <c r="L3" s="35"/>
      <c r="M3" s="36"/>
    </row>
    <row r="4" spans="1:13" s="1" customFormat="1" ht="120" customHeight="1">
      <c r="A4" s="18" t="s">
        <v>3</v>
      </c>
      <c r="B4" s="18" t="s">
        <v>4</v>
      </c>
      <c r="C4" s="18" t="s">
        <v>5</v>
      </c>
      <c r="D4" s="18" t="s">
        <v>6</v>
      </c>
      <c r="E4" s="18" t="s">
        <v>7</v>
      </c>
      <c r="F4" s="18" t="s">
        <v>8</v>
      </c>
      <c r="G4" s="18" t="s">
        <v>9</v>
      </c>
      <c r="H4" s="18" t="s">
        <v>10</v>
      </c>
      <c r="I4" s="18" t="s">
        <v>11</v>
      </c>
      <c r="J4" s="18" t="s">
        <v>12</v>
      </c>
      <c r="K4" s="18" t="s">
        <v>13</v>
      </c>
      <c r="L4" s="18" t="s">
        <v>14</v>
      </c>
      <c r="M4" s="37" t="s">
        <v>15</v>
      </c>
    </row>
    <row r="5" spans="1:13" s="2" customFormat="1" ht="43.5" customHeight="1">
      <c r="A5" s="19"/>
      <c r="B5" s="19" t="s">
        <v>16</v>
      </c>
      <c r="C5" s="20">
        <f>C6+C8+C27+C33+C46+C55+C58+C85+C100+C117+C124+C137+C10+C64+C132+C74</f>
        <v>124</v>
      </c>
      <c r="D5" s="19"/>
      <c r="E5" s="21"/>
      <c r="F5" s="21"/>
      <c r="G5" s="21"/>
      <c r="H5" s="22">
        <f>H6+H8+H27+H33+H46+H55+H58+H85+H100+H124+H137+H117+H10+H64+H132+H74</f>
        <v>13849206</v>
      </c>
      <c r="I5" s="21"/>
      <c r="J5" s="21"/>
      <c r="K5" s="21"/>
      <c r="L5" s="24"/>
      <c r="M5" s="38"/>
    </row>
    <row r="6" spans="1:13" s="3" customFormat="1" ht="48.75" customHeight="1">
      <c r="A6" s="19"/>
      <c r="B6" s="21" t="s">
        <v>17</v>
      </c>
      <c r="C6" s="20">
        <f>COUNTA(A7:A7)</f>
        <v>1</v>
      </c>
      <c r="D6" s="19"/>
      <c r="E6" s="21"/>
      <c r="F6" s="21"/>
      <c r="G6" s="21"/>
      <c r="H6" s="22">
        <f>SUM(H7:H7)</f>
        <v>31958</v>
      </c>
      <c r="I6" s="21"/>
      <c r="J6" s="21"/>
      <c r="K6" s="21"/>
      <c r="L6" s="24"/>
      <c r="M6" s="39"/>
    </row>
    <row r="7" spans="1:230" s="4" customFormat="1" ht="69.75" customHeight="1">
      <c r="A7" s="23">
        <v>1</v>
      </c>
      <c r="B7" s="24" t="s">
        <v>18</v>
      </c>
      <c r="C7" s="25" t="s">
        <v>19</v>
      </c>
      <c r="D7" s="23" t="s">
        <v>20</v>
      </c>
      <c r="E7" s="24" t="s">
        <v>21</v>
      </c>
      <c r="F7" s="24" t="s">
        <v>22</v>
      </c>
      <c r="G7" s="26" t="s">
        <v>23</v>
      </c>
      <c r="H7" s="27">
        <v>31958</v>
      </c>
      <c r="I7" s="24" t="s">
        <v>24</v>
      </c>
      <c r="J7" s="24" t="s">
        <v>25</v>
      </c>
      <c r="K7" s="24" t="s">
        <v>26</v>
      </c>
      <c r="L7" s="24" t="s">
        <v>17</v>
      </c>
      <c r="M7" s="39"/>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row>
    <row r="8" spans="1:13" s="3" customFormat="1" ht="48.75" customHeight="1">
      <c r="A8" s="19"/>
      <c r="B8" s="21" t="str">
        <f>L9</f>
        <v>自治区中医药局</v>
      </c>
      <c r="C8" s="20">
        <f>COUNTA(A9:A9)</f>
        <v>1</v>
      </c>
      <c r="D8" s="19"/>
      <c r="E8" s="21"/>
      <c r="F8" s="21"/>
      <c r="G8" s="26"/>
      <c r="H8" s="22">
        <f>SUM(H9:H9)</f>
        <v>58000</v>
      </c>
      <c r="I8" s="21"/>
      <c r="J8" s="21"/>
      <c r="K8" s="21"/>
      <c r="L8" s="24"/>
      <c r="M8" s="39"/>
    </row>
    <row r="9" spans="1:13" ht="79.5" customHeight="1">
      <c r="A9" s="23">
        <v>1</v>
      </c>
      <c r="B9" s="28" t="s">
        <v>27</v>
      </c>
      <c r="C9" s="25" t="s">
        <v>28</v>
      </c>
      <c r="D9" s="23" t="s">
        <v>29</v>
      </c>
      <c r="E9" s="24" t="s">
        <v>30</v>
      </c>
      <c r="F9" s="24" t="s">
        <v>31</v>
      </c>
      <c r="G9" s="26" t="s">
        <v>32</v>
      </c>
      <c r="H9" s="27">
        <v>58000</v>
      </c>
      <c r="I9" s="24" t="s">
        <v>33</v>
      </c>
      <c r="J9" s="24" t="s">
        <v>34</v>
      </c>
      <c r="K9" s="24" t="s">
        <v>35</v>
      </c>
      <c r="L9" s="24" t="s">
        <v>36</v>
      </c>
      <c r="M9" s="39"/>
    </row>
    <row r="10" spans="1:13" s="5" customFormat="1" ht="48.75" customHeight="1">
      <c r="A10" s="19"/>
      <c r="B10" s="29" t="s">
        <v>37</v>
      </c>
      <c r="C10" s="20">
        <f>COUNTA(A11:A26)</f>
        <v>16</v>
      </c>
      <c r="D10" s="19"/>
      <c r="E10" s="21"/>
      <c r="F10" s="21"/>
      <c r="G10" s="26"/>
      <c r="H10" s="22">
        <f>SUM(H11:H26)</f>
        <v>1971559.7000000002</v>
      </c>
      <c r="I10" s="21"/>
      <c r="J10" s="21"/>
      <c r="K10" s="21"/>
      <c r="L10" s="24"/>
      <c r="M10" s="39"/>
    </row>
    <row r="11" spans="1:13" s="6" customFormat="1" ht="117.75" customHeight="1">
      <c r="A11" s="23">
        <v>1</v>
      </c>
      <c r="B11" s="28" t="s">
        <v>38</v>
      </c>
      <c r="C11" s="25" t="s">
        <v>39</v>
      </c>
      <c r="D11" s="23" t="s">
        <v>40</v>
      </c>
      <c r="E11" s="24" t="s">
        <v>41</v>
      </c>
      <c r="F11" s="24" t="s">
        <v>42</v>
      </c>
      <c r="G11" s="30" t="s">
        <v>43</v>
      </c>
      <c r="H11" s="27">
        <v>79510</v>
      </c>
      <c r="I11" s="24" t="s">
        <v>44</v>
      </c>
      <c r="J11" s="24" t="s">
        <v>45</v>
      </c>
      <c r="K11" s="24" t="s">
        <v>46</v>
      </c>
      <c r="L11" s="24" t="s">
        <v>37</v>
      </c>
      <c r="M11" s="39"/>
    </row>
    <row r="12" spans="1:13" s="6" customFormat="1" ht="147" customHeight="1">
      <c r="A12" s="23">
        <v>2</v>
      </c>
      <c r="B12" s="28" t="s">
        <v>47</v>
      </c>
      <c r="C12" s="25" t="s">
        <v>48</v>
      </c>
      <c r="D12" s="23" t="s">
        <v>40</v>
      </c>
      <c r="E12" s="24" t="s">
        <v>49</v>
      </c>
      <c r="F12" s="24" t="s">
        <v>50</v>
      </c>
      <c r="G12" s="30" t="s">
        <v>43</v>
      </c>
      <c r="H12" s="27">
        <v>130000</v>
      </c>
      <c r="I12" s="24" t="s">
        <v>51</v>
      </c>
      <c r="J12" s="24" t="s">
        <v>52</v>
      </c>
      <c r="K12" s="24" t="s">
        <v>53</v>
      </c>
      <c r="L12" s="24" t="s">
        <v>37</v>
      </c>
      <c r="M12" s="39"/>
    </row>
    <row r="13" spans="1:13" s="6" customFormat="1" ht="132.75" customHeight="1">
      <c r="A13" s="23">
        <v>3</v>
      </c>
      <c r="B13" s="28" t="s">
        <v>54</v>
      </c>
      <c r="C13" s="25" t="s">
        <v>55</v>
      </c>
      <c r="D13" s="23" t="s">
        <v>40</v>
      </c>
      <c r="E13" s="24" t="s">
        <v>56</v>
      </c>
      <c r="F13" s="24" t="s">
        <v>57</v>
      </c>
      <c r="G13" s="30" t="s">
        <v>32</v>
      </c>
      <c r="H13" s="27">
        <v>1016090</v>
      </c>
      <c r="I13" s="24" t="s">
        <v>58</v>
      </c>
      <c r="J13" s="24" t="s">
        <v>59</v>
      </c>
      <c r="K13" s="24" t="s">
        <v>60</v>
      </c>
      <c r="L13" s="24" t="s">
        <v>37</v>
      </c>
      <c r="M13" s="39"/>
    </row>
    <row r="14" spans="1:13" s="6" customFormat="1" ht="88.5" customHeight="1">
      <c r="A14" s="23">
        <v>4</v>
      </c>
      <c r="B14" s="28" t="s">
        <v>61</v>
      </c>
      <c r="C14" s="25" t="s">
        <v>62</v>
      </c>
      <c r="D14" s="23" t="s">
        <v>29</v>
      </c>
      <c r="E14" s="24" t="s">
        <v>63</v>
      </c>
      <c r="F14" s="24" t="s">
        <v>57</v>
      </c>
      <c r="G14" s="30" t="s">
        <v>32</v>
      </c>
      <c r="H14" s="27">
        <v>25605</v>
      </c>
      <c r="I14" s="24" t="s">
        <v>64</v>
      </c>
      <c r="J14" s="24" t="s">
        <v>65</v>
      </c>
      <c r="K14" s="24" t="s">
        <v>66</v>
      </c>
      <c r="L14" s="24" t="s">
        <v>37</v>
      </c>
      <c r="M14" s="40"/>
    </row>
    <row r="15" spans="1:13" s="6" customFormat="1" ht="99.75" customHeight="1">
      <c r="A15" s="23">
        <v>5</v>
      </c>
      <c r="B15" s="28" t="s">
        <v>67</v>
      </c>
      <c r="C15" s="25" t="s">
        <v>68</v>
      </c>
      <c r="D15" s="23" t="s">
        <v>69</v>
      </c>
      <c r="E15" s="24" t="s">
        <v>70</v>
      </c>
      <c r="F15" s="24" t="s">
        <v>71</v>
      </c>
      <c r="G15" s="30" t="s">
        <v>23</v>
      </c>
      <c r="H15" s="27">
        <v>56541.59</v>
      </c>
      <c r="I15" s="24" t="s">
        <v>72</v>
      </c>
      <c r="J15" s="24" t="s">
        <v>73</v>
      </c>
      <c r="K15" s="24" t="s">
        <v>74</v>
      </c>
      <c r="L15" s="24" t="s">
        <v>37</v>
      </c>
      <c r="M15" s="40"/>
    </row>
    <row r="16" spans="1:13" s="6" customFormat="1" ht="97.5" customHeight="1">
      <c r="A16" s="23">
        <v>6</v>
      </c>
      <c r="B16" s="28" t="s">
        <v>75</v>
      </c>
      <c r="C16" s="25" t="s">
        <v>76</v>
      </c>
      <c r="D16" s="23" t="s">
        <v>77</v>
      </c>
      <c r="E16" s="24" t="s">
        <v>78</v>
      </c>
      <c r="F16" s="24" t="s">
        <v>71</v>
      </c>
      <c r="G16" s="30" t="s">
        <v>79</v>
      </c>
      <c r="H16" s="27">
        <v>200000</v>
      </c>
      <c r="I16" s="24" t="s">
        <v>58</v>
      </c>
      <c r="J16" s="24" t="s">
        <v>80</v>
      </c>
      <c r="K16" s="24" t="s">
        <v>81</v>
      </c>
      <c r="L16" s="24" t="s">
        <v>37</v>
      </c>
      <c r="M16" s="40"/>
    </row>
    <row r="17" spans="1:13" s="6" customFormat="1" ht="87.75" customHeight="1">
      <c r="A17" s="23">
        <v>7</v>
      </c>
      <c r="B17" s="28" t="s">
        <v>82</v>
      </c>
      <c r="C17" s="25" t="s">
        <v>83</v>
      </c>
      <c r="D17" s="23" t="s">
        <v>77</v>
      </c>
      <c r="E17" s="24" t="s">
        <v>84</v>
      </c>
      <c r="F17" s="24" t="s">
        <v>85</v>
      </c>
      <c r="G17" s="30" t="s">
        <v>43</v>
      </c>
      <c r="H17" s="27">
        <v>16431.54</v>
      </c>
      <c r="I17" s="24" t="s">
        <v>86</v>
      </c>
      <c r="J17" s="24" t="s">
        <v>87</v>
      </c>
      <c r="K17" s="24" t="s">
        <v>88</v>
      </c>
      <c r="L17" s="24" t="s">
        <v>37</v>
      </c>
      <c r="M17" s="39"/>
    </row>
    <row r="18" spans="1:13" s="6" customFormat="1" ht="117.75" customHeight="1">
      <c r="A18" s="23">
        <v>8</v>
      </c>
      <c r="B18" s="28" t="s">
        <v>89</v>
      </c>
      <c r="C18" s="25" t="s">
        <v>90</v>
      </c>
      <c r="D18" s="23" t="s">
        <v>91</v>
      </c>
      <c r="E18" s="24" t="s">
        <v>92</v>
      </c>
      <c r="F18" s="24" t="s">
        <v>85</v>
      </c>
      <c r="G18" s="30" t="s">
        <v>32</v>
      </c>
      <c r="H18" s="27">
        <v>45995.69</v>
      </c>
      <c r="I18" s="24" t="s">
        <v>93</v>
      </c>
      <c r="J18" s="24" t="s">
        <v>94</v>
      </c>
      <c r="K18" s="24" t="s">
        <v>95</v>
      </c>
      <c r="L18" s="24" t="s">
        <v>37</v>
      </c>
      <c r="M18" s="39"/>
    </row>
    <row r="19" spans="1:13" s="6" customFormat="1" ht="90.75" customHeight="1">
      <c r="A19" s="23">
        <v>9</v>
      </c>
      <c r="B19" s="28" t="s">
        <v>96</v>
      </c>
      <c r="C19" s="25" t="s">
        <v>97</v>
      </c>
      <c r="D19" s="23" t="s">
        <v>98</v>
      </c>
      <c r="E19" s="24" t="s">
        <v>99</v>
      </c>
      <c r="F19" s="24" t="s">
        <v>100</v>
      </c>
      <c r="G19" s="30" t="s">
        <v>43</v>
      </c>
      <c r="H19" s="27">
        <v>41000</v>
      </c>
      <c r="I19" s="24" t="s">
        <v>101</v>
      </c>
      <c r="J19" s="24" t="s">
        <v>102</v>
      </c>
      <c r="K19" s="24" t="s">
        <v>103</v>
      </c>
      <c r="L19" s="24" t="s">
        <v>37</v>
      </c>
      <c r="M19" s="39"/>
    </row>
    <row r="20" spans="1:13" s="6" customFormat="1" ht="90.75" customHeight="1">
      <c r="A20" s="23">
        <v>10</v>
      </c>
      <c r="B20" s="28" t="s">
        <v>104</v>
      </c>
      <c r="C20" s="24" t="s">
        <v>105</v>
      </c>
      <c r="D20" s="23" t="s">
        <v>106</v>
      </c>
      <c r="E20" s="24" t="s">
        <v>107</v>
      </c>
      <c r="F20" s="24" t="s">
        <v>108</v>
      </c>
      <c r="G20" s="24" t="s">
        <v>43</v>
      </c>
      <c r="H20" s="27">
        <v>16853</v>
      </c>
      <c r="I20" s="24" t="s">
        <v>109</v>
      </c>
      <c r="J20" s="24" t="s">
        <v>110</v>
      </c>
      <c r="K20" s="24" t="s">
        <v>111</v>
      </c>
      <c r="L20" s="24" t="s">
        <v>37</v>
      </c>
      <c r="M20" s="40"/>
    </row>
    <row r="21" spans="1:13" s="7" customFormat="1" ht="87.75" customHeight="1">
      <c r="A21" s="23">
        <v>11</v>
      </c>
      <c r="B21" s="28" t="s">
        <v>112</v>
      </c>
      <c r="C21" s="25" t="s">
        <v>113</v>
      </c>
      <c r="D21" s="23" t="s">
        <v>114</v>
      </c>
      <c r="E21" s="24" t="s">
        <v>115</v>
      </c>
      <c r="F21" s="24" t="s">
        <v>57</v>
      </c>
      <c r="G21" s="30" t="s">
        <v>43</v>
      </c>
      <c r="H21" s="27">
        <v>24176.58</v>
      </c>
      <c r="I21" s="24" t="s">
        <v>116</v>
      </c>
      <c r="J21" s="24" t="s">
        <v>117</v>
      </c>
      <c r="K21" s="24" t="s">
        <v>118</v>
      </c>
      <c r="L21" s="24" t="s">
        <v>37</v>
      </c>
      <c r="M21" s="40"/>
    </row>
    <row r="22" spans="1:13" s="7" customFormat="1" ht="87.75" customHeight="1">
      <c r="A22" s="23">
        <v>12</v>
      </c>
      <c r="B22" s="28" t="s">
        <v>119</v>
      </c>
      <c r="C22" s="25" t="s">
        <v>120</v>
      </c>
      <c r="D22" s="23" t="s">
        <v>114</v>
      </c>
      <c r="E22" s="24" t="s">
        <v>121</v>
      </c>
      <c r="F22" s="24" t="s">
        <v>85</v>
      </c>
      <c r="G22" s="30" t="s">
        <v>43</v>
      </c>
      <c r="H22" s="27">
        <v>68894</v>
      </c>
      <c r="I22" s="24" t="s">
        <v>64</v>
      </c>
      <c r="J22" s="24" t="s">
        <v>122</v>
      </c>
      <c r="K22" s="24" t="s">
        <v>123</v>
      </c>
      <c r="L22" s="24" t="s">
        <v>37</v>
      </c>
      <c r="M22" s="40"/>
    </row>
    <row r="23" spans="1:13" s="7" customFormat="1" ht="87.75" customHeight="1">
      <c r="A23" s="23">
        <v>13</v>
      </c>
      <c r="B23" s="28" t="s">
        <v>124</v>
      </c>
      <c r="C23" s="24" t="s">
        <v>125</v>
      </c>
      <c r="D23" s="23" t="s">
        <v>114</v>
      </c>
      <c r="E23" s="24" t="s">
        <v>126</v>
      </c>
      <c r="F23" s="24" t="s">
        <v>127</v>
      </c>
      <c r="G23" s="24" t="s">
        <v>23</v>
      </c>
      <c r="H23" s="27">
        <v>62695</v>
      </c>
      <c r="I23" s="24" t="s">
        <v>128</v>
      </c>
      <c r="J23" s="24" t="s">
        <v>110</v>
      </c>
      <c r="K23" s="24" t="s">
        <v>123</v>
      </c>
      <c r="L23" s="24" t="s">
        <v>37</v>
      </c>
      <c r="M23" s="40"/>
    </row>
    <row r="24" spans="1:13" s="7" customFormat="1" ht="84" customHeight="1">
      <c r="A24" s="23">
        <v>14</v>
      </c>
      <c r="B24" s="31" t="s">
        <v>129</v>
      </c>
      <c r="C24" s="32" t="s">
        <v>130</v>
      </c>
      <c r="D24" s="33" t="s">
        <v>114</v>
      </c>
      <c r="E24" s="31" t="s">
        <v>131</v>
      </c>
      <c r="F24" s="31" t="s">
        <v>50</v>
      </c>
      <c r="G24" s="30" t="s">
        <v>43</v>
      </c>
      <c r="H24" s="34">
        <v>42957</v>
      </c>
      <c r="I24" s="31" t="s">
        <v>132</v>
      </c>
      <c r="J24" s="24" t="s">
        <v>110</v>
      </c>
      <c r="K24" s="31" t="s">
        <v>133</v>
      </c>
      <c r="L24" s="41" t="s">
        <v>37</v>
      </c>
      <c r="M24" s="39"/>
    </row>
    <row r="25" spans="1:13" s="7" customFormat="1" ht="111" customHeight="1">
      <c r="A25" s="23">
        <v>15</v>
      </c>
      <c r="B25" s="28" t="s">
        <v>134</v>
      </c>
      <c r="C25" s="24" t="s">
        <v>135</v>
      </c>
      <c r="D25" s="23" t="s">
        <v>136</v>
      </c>
      <c r="E25" s="24" t="s">
        <v>137</v>
      </c>
      <c r="F25" s="24" t="s">
        <v>127</v>
      </c>
      <c r="G25" s="24" t="s">
        <v>32</v>
      </c>
      <c r="H25" s="27">
        <v>89810.3</v>
      </c>
      <c r="I25" s="24" t="s">
        <v>138</v>
      </c>
      <c r="J25" s="24" t="s">
        <v>139</v>
      </c>
      <c r="K25" s="24" t="s">
        <v>140</v>
      </c>
      <c r="L25" s="24" t="s">
        <v>37</v>
      </c>
      <c r="M25" s="39"/>
    </row>
    <row r="26" spans="1:13" s="7" customFormat="1" ht="91.5" customHeight="1">
      <c r="A26" s="23">
        <v>16</v>
      </c>
      <c r="B26" s="28" t="s">
        <v>141</v>
      </c>
      <c r="C26" s="24" t="s">
        <v>142</v>
      </c>
      <c r="D26" s="23" t="s">
        <v>136</v>
      </c>
      <c r="E26" s="24" t="s">
        <v>143</v>
      </c>
      <c r="F26" s="24" t="s">
        <v>71</v>
      </c>
      <c r="G26" s="24" t="s">
        <v>43</v>
      </c>
      <c r="H26" s="27">
        <v>55000</v>
      </c>
      <c r="I26" s="24" t="s">
        <v>144</v>
      </c>
      <c r="J26" s="24" t="s">
        <v>145</v>
      </c>
      <c r="K26" s="24" t="s">
        <v>146</v>
      </c>
      <c r="L26" s="24" t="s">
        <v>37</v>
      </c>
      <c r="M26" s="39"/>
    </row>
    <row r="27" spans="1:13" s="5" customFormat="1" ht="48.75" customHeight="1">
      <c r="A27" s="19"/>
      <c r="B27" s="29" t="s">
        <v>147</v>
      </c>
      <c r="C27" s="20">
        <f>COUNTA(A28:A32)</f>
        <v>5</v>
      </c>
      <c r="D27" s="19"/>
      <c r="E27" s="21"/>
      <c r="F27" s="21"/>
      <c r="G27" s="26"/>
      <c r="H27" s="22">
        <f>SUM(H28:H32)</f>
        <v>245136.15</v>
      </c>
      <c r="I27" s="21"/>
      <c r="J27" s="21"/>
      <c r="K27" s="21"/>
      <c r="L27" s="24"/>
      <c r="M27" s="39"/>
    </row>
    <row r="28" spans="1:13" ht="100.5" customHeight="1">
      <c r="A28" s="23">
        <v>1</v>
      </c>
      <c r="B28" s="28" t="s">
        <v>148</v>
      </c>
      <c r="C28" s="25" t="s">
        <v>149</v>
      </c>
      <c r="D28" s="23" t="s">
        <v>40</v>
      </c>
      <c r="E28" s="24" t="s">
        <v>150</v>
      </c>
      <c r="F28" s="24" t="s">
        <v>151</v>
      </c>
      <c r="G28" s="30" t="s">
        <v>32</v>
      </c>
      <c r="H28" s="27">
        <v>37835.04</v>
      </c>
      <c r="I28" s="24" t="s">
        <v>152</v>
      </c>
      <c r="J28" s="24" t="s">
        <v>153</v>
      </c>
      <c r="K28" s="24" t="s">
        <v>154</v>
      </c>
      <c r="L28" s="24" t="s">
        <v>147</v>
      </c>
      <c r="M28" s="39"/>
    </row>
    <row r="29" spans="1:13" ht="90" customHeight="1">
      <c r="A29" s="23">
        <v>2</v>
      </c>
      <c r="B29" s="28" t="s">
        <v>155</v>
      </c>
      <c r="C29" s="25" t="s">
        <v>156</v>
      </c>
      <c r="D29" s="23" t="s">
        <v>20</v>
      </c>
      <c r="E29" s="24" t="s">
        <v>157</v>
      </c>
      <c r="F29" s="24" t="s">
        <v>158</v>
      </c>
      <c r="G29" s="26" t="s">
        <v>23</v>
      </c>
      <c r="H29" s="27">
        <v>28686</v>
      </c>
      <c r="I29" s="24" t="s">
        <v>159</v>
      </c>
      <c r="J29" s="24" t="s">
        <v>160</v>
      </c>
      <c r="K29" s="24" t="s">
        <v>161</v>
      </c>
      <c r="L29" s="24" t="s">
        <v>147</v>
      </c>
      <c r="M29" s="39"/>
    </row>
    <row r="30" spans="1:13" ht="90" customHeight="1">
      <c r="A30" s="23">
        <v>3</v>
      </c>
      <c r="B30" s="28" t="s">
        <v>162</v>
      </c>
      <c r="C30" s="25" t="s">
        <v>163</v>
      </c>
      <c r="D30" s="23" t="s">
        <v>164</v>
      </c>
      <c r="E30" s="24" t="s">
        <v>165</v>
      </c>
      <c r="F30" s="24" t="s">
        <v>166</v>
      </c>
      <c r="G30" s="26" t="s">
        <v>43</v>
      </c>
      <c r="H30" s="27">
        <v>10000</v>
      </c>
      <c r="I30" s="24" t="s">
        <v>167</v>
      </c>
      <c r="J30" s="24" t="s">
        <v>160</v>
      </c>
      <c r="K30" s="24" t="s">
        <v>168</v>
      </c>
      <c r="L30" s="24" t="s">
        <v>147</v>
      </c>
      <c r="M30" s="39"/>
    </row>
    <row r="31" spans="1:13" ht="90" customHeight="1">
      <c r="A31" s="23">
        <v>4</v>
      </c>
      <c r="B31" s="28" t="s">
        <v>169</v>
      </c>
      <c r="C31" s="25" t="s">
        <v>170</v>
      </c>
      <c r="D31" s="23" t="s">
        <v>171</v>
      </c>
      <c r="E31" s="24" t="s">
        <v>172</v>
      </c>
      <c r="F31" s="24" t="s">
        <v>173</v>
      </c>
      <c r="G31" s="26" t="s">
        <v>43</v>
      </c>
      <c r="H31" s="27">
        <v>12600</v>
      </c>
      <c r="I31" s="24" t="s">
        <v>58</v>
      </c>
      <c r="J31" s="24" t="s">
        <v>139</v>
      </c>
      <c r="K31" s="24" t="s">
        <v>174</v>
      </c>
      <c r="L31" s="24" t="s">
        <v>147</v>
      </c>
      <c r="M31" s="39"/>
    </row>
    <row r="32" spans="1:13" ht="90" customHeight="1">
      <c r="A32" s="23">
        <v>5</v>
      </c>
      <c r="B32" s="28" t="s">
        <v>175</v>
      </c>
      <c r="C32" s="25" t="s">
        <v>176</v>
      </c>
      <c r="D32" s="23" t="s">
        <v>114</v>
      </c>
      <c r="E32" s="24" t="s">
        <v>177</v>
      </c>
      <c r="F32" s="24" t="s">
        <v>178</v>
      </c>
      <c r="G32" s="26" t="s">
        <v>23</v>
      </c>
      <c r="H32" s="27">
        <v>156015.11</v>
      </c>
      <c r="I32" s="24" t="s">
        <v>179</v>
      </c>
      <c r="J32" s="24" t="s">
        <v>180</v>
      </c>
      <c r="K32" s="24" t="s">
        <v>181</v>
      </c>
      <c r="L32" s="24" t="s">
        <v>147</v>
      </c>
      <c r="M32" s="39"/>
    </row>
    <row r="33" spans="1:13" s="5" customFormat="1" ht="48.75" customHeight="1">
      <c r="A33" s="19"/>
      <c r="B33" s="29" t="s">
        <v>182</v>
      </c>
      <c r="C33" s="20">
        <f>COUNTA(A34:A45)</f>
        <v>12</v>
      </c>
      <c r="D33" s="19"/>
      <c r="E33" s="21"/>
      <c r="F33" s="21"/>
      <c r="G33" s="26"/>
      <c r="H33" s="22">
        <f>SUM(H34:H45)</f>
        <v>614338.83</v>
      </c>
      <c r="I33" s="21"/>
      <c r="J33" s="21"/>
      <c r="K33" s="21"/>
      <c r="L33" s="24"/>
      <c r="M33" s="39"/>
    </row>
    <row r="34" spans="1:13" s="7" customFormat="1" ht="90" customHeight="1">
      <c r="A34" s="23">
        <v>1</v>
      </c>
      <c r="B34" s="28" t="s">
        <v>183</v>
      </c>
      <c r="C34" s="25" t="s">
        <v>184</v>
      </c>
      <c r="D34" s="23" t="s">
        <v>185</v>
      </c>
      <c r="E34" s="24" t="s">
        <v>186</v>
      </c>
      <c r="F34" s="24" t="s">
        <v>187</v>
      </c>
      <c r="G34" s="26" t="s">
        <v>23</v>
      </c>
      <c r="H34" s="27">
        <v>17910.01</v>
      </c>
      <c r="I34" s="24" t="s">
        <v>188</v>
      </c>
      <c r="J34" s="24" t="s">
        <v>189</v>
      </c>
      <c r="K34" s="24" t="s">
        <v>190</v>
      </c>
      <c r="L34" s="24" t="s">
        <v>182</v>
      </c>
      <c r="M34" s="39"/>
    </row>
    <row r="35" spans="1:13" s="7" customFormat="1" ht="90" customHeight="1">
      <c r="A35" s="23">
        <v>2</v>
      </c>
      <c r="B35" s="28" t="s">
        <v>191</v>
      </c>
      <c r="C35" s="25" t="s">
        <v>192</v>
      </c>
      <c r="D35" s="23" t="s">
        <v>193</v>
      </c>
      <c r="E35" s="24" t="s">
        <v>194</v>
      </c>
      <c r="F35" s="24" t="s">
        <v>187</v>
      </c>
      <c r="G35" s="26" t="s">
        <v>32</v>
      </c>
      <c r="H35" s="27">
        <v>43591.4</v>
      </c>
      <c r="I35" s="24" t="s">
        <v>188</v>
      </c>
      <c r="J35" s="24" t="s">
        <v>189</v>
      </c>
      <c r="K35" s="24" t="s">
        <v>195</v>
      </c>
      <c r="L35" s="24" t="s">
        <v>182</v>
      </c>
      <c r="M35" s="39"/>
    </row>
    <row r="36" spans="1:13" s="7" customFormat="1" ht="109.5" customHeight="1">
      <c r="A36" s="23">
        <v>3</v>
      </c>
      <c r="B36" s="28" t="s">
        <v>196</v>
      </c>
      <c r="C36" s="25" t="s">
        <v>197</v>
      </c>
      <c r="D36" s="23" t="s">
        <v>193</v>
      </c>
      <c r="E36" s="24" t="s">
        <v>198</v>
      </c>
      <c r="F36" s="24" t="s">
        <v>187</v>
      </c>
      <c r="G36" s="26" t="s">
        <v>23</v>
      </c>
      <c r="H36" s="27">
        <v>41269.84</v>
      </c>
      <c r="I36" s="24" t="s">
        <v>199</v>
      </c>
      <c r="J36" s="24" t="s">
        <v>189</v>
      </c>
      <c r="K36" s="24" t="s">
        <v>195</v>
      </c>
      <c r="L36" s="24" t="s">
        <v>182</v>
      </c>
      <c r="M36" s="42"/>
    </row>
    <row r="37" spans="1:13" s="7" customFormat="1" ht="84" customHeight="1">
      <c r="A37" s="23">
        <v>4</v>
      </c>
      <c r="B37" s="28" t="s">
        <v>200</v>
      </c>
      <c r="C37" s="25" t="s">
        <v>201</v>
      </c>
      <c r="D37" s="23" t="s">
        <v>202</v>
      </c>
      <c r="E37" s="24" t="s">
        <v>203</v>
      </c>
      <c r="F37" s="24" t="s">
        <v>22</v>
      </c>
      <c r="G37" s="26" t="s">
        <v>32</v>
      </c>
      <c r="H37" s="27">
        <v>89004</v>
      </c>
      <c r="I37" s="24" t="s">
        <v>204</v>
      </c>
      <c r="J37" s="24" t="s">
        <v>139</v>
      </c>
      <c r="K37" s="24" t="s">
        <v>205</v>
      </c>
      <c r="L37" s="24" t="s">
        <v>182</v>
      </c>
      <c r="M37" s="42"/>
    </row>
    <row r="38" spans="1:13" s="7" customFormat="1" ht="90" customHeight="1">
      <c r="A38" s="23">
        <v>5</v>
      </c>
      <c r="B38" s="31" t="s">
        <v>206</v>
      </c>
      <c r="C38" s="32" t="s">
        <v>207</v>
      </c>
      <c r="D38" s="33" t="s">
        <v>208</v>
      </c>
      <c r="E38" s="31" t="s">
        <v>209</v>
      </c>
      <c r="F38" s="31" t="s">
        <v>187</v>
      </c>
      <c r="G38" s="30" t="s">
        <v>23</v>
      </c>
      <c r="H38" s="34">
        <v>42370.65</v>
      </c>
      <c r="I38" s="24" t="s">
        <v>64</v>
      </c>
      <c r="J38" s="31" t="s">
        <v>189</v>
      </c>
      <c r="K38" s="31" t="s">
        <v>195</v>
      </c>
      <c r="L38" s="31" t="s">
        <v>182</v>
      </c>
      <c r="M38" s="42"/>
    </row>
    <row r="39" spans="1:13" s="7" customFormat="1" ht="90" customHeight="1">
      <c r="A39" s="23">
        <v>6</v>
      </c>
      <c r="B39" s="28" t="s">
        <v>210</v>
      </c>
      <c r="C39" s="25" t="s">
        <v>211</v>
      </c>
      <c r="D39" s="23" t="s">
        <v>208</v>
      </c>
      <c r="E39" s="24" t="s">
        <v>212</v>
      </c>
      <c r="F39" s="24" t="s">
        <v>187</v>
      </c>
      <c r="G39" s="26" t="s">
        <v>23</v>
      </c>
      <c r="H39" s="27">
        <v>33842.43</v>
      </c>
      <c r="I39" s="24" t="s">
        <v>188</v>
      </c>
      <c r="J39" s="24" t="s">
        <v>189</v>
      </c>
      <c r="K39" s="24" t="s">
        <v>213</v>
      </c>
      <c r="L39" s="24" t="s">
        <v>182</v>
      </c>
      <c r="M39" s="42"/>
    </row>
    <row r="40" spans="1:13" ht="90" customHeight="1">
      <c r="A40" s="23">
        <v>7</v>
      </c>
      <c r="B40" s="31" t="s">
        <v>214</v>
      </c>
      <c r="C40" s="32" t="s">
        <v>215</v>
      </c>
      <c r="D40" s="33" t="s">
        <v>216</v>
      </c>
      <c r="E40" s="31" t="s">
        <v>217</v>
      </c>
      <c r="F40" s="31" t="s">
        <v>218</v>
      </c>
      <c r="G40" s="30" t="s">
        <v>219</v>
      </c>
      <c r="H40" s="34">
        <v>25677.16</v>
      </c>
      <c r="I40" s="24" t="s">
        <v>220</v>
      </c>
      <c r="J40" s="31" t="s">
        <v>221</v>
      </c>
      <c r="K40" s="31" t="s">
        <v>222</v>
      </c>
      <c r="L40" s="31" t="s">
        <v>182</v>
      </c>
      <c r="M40" s="42"/>
    </row>
    <row r="41" spans="1:13" ht="90" customHeight="1">
      <c r="A41" s="23">
        <v>8</v>
      </c>
      <c r="B41" s="31" t="s">
        <v>223</v>
      </c>
      <c r="C41" s="32" t="s">
        <v>224</v>
      </c>
      <c r="D41" s="33" t="s">
        <v>185</v>
      </c>
      <c r="E41" s="31" t="s">
        <v>225</v>
      </c>
      <c r="F41" s="31" t="s">
        <v>226</v>
      </c>
      <c r="G41" s="30" t="s">
        <v>32</v>
      </c>
      <c r="H41" s="34">
        <v>204553</v>
      </c>
      <c r="I41" s="24" t="s">
        <v>188</v>
      </c>
      <c r="J41" s="31" t="s">
        <v>227</v>
      </c>
      <c r="K41" s="31" t="s">
        <v>228</v>
      </c>
      <c r="L41" s="31" t="s">
        <v>182</v>
      </c>
      <c r="M41" s="42"/>
    </row>
    <row r="42" spans="1:13" ht="90" customHeight="1">
      <c r="A42" s="23">
        <v>9</v>
      </c>
      <c r="B42" s="31" t="s">
        <v>229</v>
      </c>
      <c r="C42" s="32" t="s">
        <v>230</v>
      </c>
      <c r="D42" s="33" t="s">
        <v>231</v>
      </c>
      <c r="E42" s="31" t="s">
        <v>232</v>
      </c>
      <c r="F42" s="31" t="s">
        <v>187</v>
      </c>
      <c r="G42" s="30" t="s">
        <v>23</v>
      </c>
      <c r="H42" s="34">
        <v>26191.52</v>
      </c>
      <c r="I42" s="24" t="s">
        <v>188</v>
      </c>
      <c r="J42" s="31" t="s">
        <v>189</v>
      </c>
      <c r="K42" s="31" t="s">
        <v>195</v>
      </c>
      <c r="L42" s="31" t="s">
        <v>182</v>
      </c>
      <c r="M42" s="42"/>
    </row>
    <row r="43" spans="1:13" ht="90" customHeight="1">
      <c r="A43" s="23">
        <v>10</v>
      </c>
      <c r="B43" s="31" t="s">
        <v>233</v>
      </c>
      <c r="C43" s="32" t="s">
        <v>234</v>
      </c>
      <c r="D43" s="33" t="s">
        <v>231</v>
      </c>
      <c r="E43" s="31" t="s">
        <v>235</v>
      </c>
      <c r="F43" s="31" t="s">
        <v>187</v>
      </c>
      <c r="G43" s="30" t="s">
        <v>23</v>
      </c>
      <c r="H43" s="34">
        <v>19430.49</v>
      </c>
      <c r="I43" s="24" t="s">
        <v>188</v>
      </c>
      <c r="J43" s="31" t="s">
        <v>189</v>
      </c>
      <c r="K43" s="31" t="s">
        <v>190</v>
      </c>
      <c r="L43" s="31" t="s">
        <v>182</v>
      </c>
      <c r="M43" s="42"/>
    </row>
    <row r="44" spans="1:13" ht="90" customHeight="1">
      <c r="A44" s="23">
        <v>11</v>
      </c>
      <c r="B44" s="31" t="s">
        <v>236</v>
      </c>
      <c r="C44" s="32" t="s">
        <v>237</v>
      </c>
      <c r="D44" s="33" t="s">
        <v>106</v>
      </c>
      <c r="E44" s="31" t="s">
        <v>238</v>
      </c>
      <c r="F44" s="31" t="s">
        <v>187</v>
      </c>
      <c r="G44" s="30" t="s">
        <v>23</v>
      </c>
      <c r="H44" s="34">
        <v>20524.63</v>
      </c>
      <c r="I44" s="24" t="s">
        <v>188</v>
      </c>
      <c r="J44" s="31" t="s">
        <v>189</v>
      </c>
      <c r="K44" s="31" t="s">
        <v>239</v>
      </c>
      <c r="L44" s="31" t="s">
        <v>182</v>
      </c>
      <c r="M44" s="39"/>
    </row>
    <row r="45" spans="1:13" ht="90" customHeight="1">
      <c r="A45" s="23">
        <v>12</v>
      </c>
      <c r="B45" s="31" t="s">
        <v>240</v>
      </c>
      <c r="C45" s="32" t="s">
        <v>241</v>
      </c>
      <c r="D45" s="33" t="s">
        <v>136</v>
      </c>
      <c r="E45" s="31" t="s">
        <v>242</v>
      </c>
      <c r="F45" s="31" t="s">
        <v>243</v>
      </c>
      <c r="G45" s="30" t="s">
        <v>43</v>
      </c>
      <c r="H45" s="34">
        <v>49973.7</v>
      </c>
      <c r="I45" s="24" t="s">
        <v>244</v>
      </c>
      <c r="J45" s="31" t="s">
        <v>245</v>
      </c>
      <c r="K45" s="31" t="s">
        <v>246</v>
      </c>
      <c r="L45" s="31" t="s">
        <v>182</v>
      </c>
      <c r="M45" s="39"/>
    </row>
    <row r="46" spans="1:13" s="5" customFormat="1" ht="48.75" customHeight="1">
      <c r="A46" s="23"/>
      <c r="B46" s="29" t="s">
        <v>247</v>
      </c>
      <c r="C46" s="20">
        <f>COUNTA(A47:A54)</f>
        <v>8</v>
      </c>
      <c r="D46" s="19"/>
      <c r="E46" s="21"/>
      <c r="F46" s="21"/>
      <c r="G46" s="26"/>
      <c r="H46" s="22">
        <f>SUM(H47:H54)</f>
        <v>905890.09</v>
      </c>
      <c r="I46" s="21"/>
      <c r="J46" s="21"/>
      <c r="K46" s="21"/>
      <c r="L46" s="24"/>
      <c r="M46" s="39"/>
    </row>
    <row r="47" spans="1:13" ht="90" customHeight="1">
      <c r="A47" s="23">
        <v>1</v>
      </c>
      <c r="B47" s="28" t="s">
        <v>248</v>
      </c>
      <c r="C47" s="25" t="s">
        <v>249</v>
      </c>
      <c r="D47" s="23" t="s">
        <v>193</v>
      </c>
      <c r="E47" s="24" t="s">
        <v>250</v>
      </c>
      <c r="F47" s="24" t="s">
        <v>251</v>
      </c>
      <c r="G47" s="26" t="s">
        <v>23</v>
      </c>
      <c r="H47" s="27">
        <v>41030</v>
      </c>
      <c r="I47" s="24" t="s">
        <v>252</v>
      </c>
      <c r="J47" s="24" t="s">
        <v>253</v>
      </c>
      <c r="K47" s="24" t="s">
        <v>254</v>
      </c>
      <c r="L47" s="24" t="s">
        <v>247</v>
      </c>
      <c r="M47" s="39"/>
    </row>
    <row r="48" spans="1:13" ht="90" customHeight="1">
      <c r="A48" s="23">
        <v>2</v>
      </c>
      <c r="B48" s="28" t="s">
        <v>255</v>
      </c>
      <c r="C48" s="25" t="s">
        <v>256</v>
      </c>
      <c r="D48" s="23" t="s">
        <v>257</v>
      </c>
      <c r="E48" s="24" t="s">
        <v>258</v>
      </c>
      <c r="F48" s="24" t="s">
        <v>251</v>
      </c>
      <c r="G48" s="26" t="s">
        <v>32</v>
      </c>
      <c r="H48" s="27">
        <v>14823</v>
      </c>
      <c r="I48" s="24" t="s">
        <v>259</v>
      </c>
      <c r="J48" s="24" t="s">
        <v>260</v>
      </c>
      <c r="K48" s="24" t="s">
        <v>261</v>
      </c>
      <c r="L48" s="24" t="s">
        <v>247</v>
      </c>
      <c r="M48" s="39"/>
    </row>
    <row r="49" spans="1:13" ht="90" customHeight="1">
      <c r="A49" s="23">
        <v>3</v>
      </c>
      <c r="B49" s="28" t="s">
        <v>262</v>
      </c>
      <c r="C49" s="25" t="s">
        <v>263</v>
      </c>
      <c r="D49" s="23" t="s">
        <v>40</v>
      </c>
      <c r="E49" s="24" t="s">
        <v>264</v>
      </c>
      <c r="F49" s="24" t="s">
        <v>265</v>
      </c>
      <c r="G49" s="26" t="s">
        <v>23</v>
      </c>
      <c r="H49" s="27">
        <v>53500</v>
      </c>
      <c r="I49" s="24" t="s">
        <v>266</v>
      </c>
      <c r="J49" s="24" t="s">
        <v>267</v>
      </c>
      <c r="K49" s="24" t="s">
        <v>268</v>
      </c>
      <c r="L49" s="24" t="s">
        <v>247</v>
      </c>
      <c r="M49" s="39"/>
    </row>
    <row r="50" spans="1:13" ht="112.5" customHeight="1">
      <c r="A50" s="23">
        <v>4</v>
      </c>
      <c r="B50" s="28" t="s">
        <v>269</v>
      </c>
      <c r="C50" s="25" t="s">
        <v>270</v>
      </c>
      <c r="D50" s="23" t="s">
        <v>40</v>
      </c>
      <c r="E50" s="24" t="s">
        <v>271</v>
      </c>
      <c r="F50" s="24" t="s">
        <v>251</v>
      </c>
      <c r="G50" s="26" t="s">
        <v>43</v>
      </c>
      <c r="H50" s="27">
        <v>57972.09</v>
      </c>
      <c r="I50" s="24" t="s">
        <v>272</v>
      </c>
      <c r="J50" s="24" t="s">
        <v>273</v>
      </c>
      <c r="K50" s="24" t="s">
        <v>274</v>
      </c>
      <c r="L50" s="24" t="s">
        <v>247</v>
      </c>
      <c r="M50" s="39"/>
    </row>
    <row r="51" spans="1:13" ht="90" customHeight="1">
      <c r="A51" s="23">
        <v>5</v>
      </c>
      <c r="B51" s="28" t="s">
        <v>275</v>
      </c>
      <c r="C51" s="25" t="s">
        <v>276</v>
      </c>
      <c r="D51" s="23" t="s">
        <v>40</v>
      </c>
      <c r="E51" s="24" t="s">
        <v>277</v>
      </c>
      <c r="F51" s="24" t="s">
        <v>265</v>
      </c>
      <c r="G51" s="26" t="s">
        <v>23</v>
      </c>
      <c r="H51" s="27">
        <v>87315</v>
      </c>
      <c r="I51" s="24" t="s">
        <v>272</v>
      </c>
      <c r="J51" s="24" t="s">
        <v>278</v>
      </c>
      <c r="K51" s="24" t="s">
        <v>279</v>
      </c>
      <c r="L51" s="24" t="s">
        <v>247</v>
      </c>
      <c r="M51" s="39"/>
    </row>
    <row r="52" spans="1:13" s="7" customFormat="1" ht="93.75" customHeight="1">
      <c r="A52" s="23">
        <v>6</v>
      </c>
      <c r="B52" s="28" t="s">
        <v>280</v>
      </c>
      <c r="C52" s="24" t="s">
        <v>281</v>
      </c>
      <c r="D52" s="23" t="s">
        <v>40</v>
      </c>
      <c r="E52" s="24" t="s">
        <v>282</v>
      </c>
      <c r="F52" s="24" t="s">
        <v>265</v>
      </c>
      <c r="G52" s="24" t="s">
        <v>23</v>
      </c>
      <c r="H52" s="27">
        <v>85315</v>
      </c>
      <c r="I52" s="24" t="s">
        <v>272</v>
      </c>
      <c r="J52" s="24" t="s">
        <v>283</v>
      </c>
      <c r="K52" s="24" t="s">
        <v>279</v>
      </c>
      <c r="L52" s="24" t="s">
        <v>247</v>
      </c>
      <c r="M52" s="39"/>
    </row>
    <row r="53" spans="1:13" s="8" customFormat="1" ht="93.75" customHeight="1">
      <c r="A53" s="23">
        <v>7</v>
      </c>
      <c r="B53" s="28" t="s">
        <v>284</v>
      </c>
      <c r="C53" s="24" t="s">
        <v>285</v>
      </c>
      <c r="D53" s="23" t="s">
        <v>77</v>
      </c>
      <c r="E53" s="24" t="s">
        <v>286</v>
      </c>
      <c r="F53" s="24" t="s">
        <v>265</v>
      </c>
      <c r="G53" s="24" t="s">
        <v>32</v>
      </c>
      <c r="H53" s="27">
        <v>164397</v>
      </c>
      <c r="I53" s="24" t="s">
        <v>64</v>
      </c>
      <c r="J53" s="24" t="s">
        <v>287</v>
      </c>
      <c r="K53" s="24" t="s">
        <v>288</v>
      </c>
      <c r="L53" s="24" t="s">
        <v>247</v>
      </c>
      <c r="M53" s="39"/>
    </row>
    <row r="54" spans="1:13" ht="102.75" customHeight="1">
      <c r="A54" s="23">
        <v>8</v>
      </c>
      <c r="B54" s="28" t="s">
        <v>289</v>
      </c>
      <c r="C54" s="25" t="s">
        <v>290</v>
      </c>
      <c r="D54" s="23" t="s">
        <v>98</v>
      </c>
      <c r="E54" s="24" t="s">
        <v>291</v>
      </c>
      <c r="F54" s="24" t="s">
        <v>292</v>
      </c>
      <c r="G54" s="26" t="s">
        <v>32</v>
      </c>
      <c r="H54" s="27">
        <v>401538</v>
      </c>
      <c r="I54" s="24" t="s">
        <v>293</v>
      </c>
      <c r="J54" s="24" t="s">
        <v>294</v>
      </c>
      <c r="K54" s="24" t="s">
        <v>295</v>
      </c>
      <c r="L54" s="24" t="s">
        <v>247</v>
      </c>
      <c r="M54" s="39"/>
    </row>
    <row r="55" spans="1:13" ht="48.75" customHeight="1">
      <c r="A55" s="19"/>
      <c r="B55" s="29" t="s">
        <v>296</v>
      </c>
      <c r="C55" s="20">
        <f>COUNTA(A56:A57)</f>
        <v>2</v>
      </c>
      <c r="D55" s="19"/>
      <c r="E55" s="21"/>
      <c r="F55" s="21"/>
      <c r="G55" s="26"/>
      <c r="H55" s="22">
        <f>SUM(H56:H57)</f>
        <v>620500</v>
      </c>
      <c r="I55" s="21"/>
      <c r="J55" s="21"/>
      <c r="K55" s="21"/>
      <c r="L55" s="24"/>
      <c r="M55" s="39"/>
    </row>
    <row r="56" spans="1:13" ht="117.75" customHeight="1">
      <c r="A56" s="23">
        <v>1</v>
      </c>
      <c r="B56" s="28" t="s">
        <v>297</v>
      </c>
      <c r="C56" s="25" t="s">
        <v>298</v>
      </c>
      <c r="D56" s="23" t="s">
        <v>40</v>
      </c>
      <c r="E56" s="24" t="s">
        <v>299</v>
      </c>
      <c r="F56" s="24" t="s">
        <v>300</v>
      </c>
      <c r="G56" s="26" t="s">
        <v>43</v>
      </c>
      <c r="H56" s="27">
        <v>20500</v>
      </c>
      <c r="I56" s="24" t="s">
        <v>301</v>
      </c>
      <c r="J56" s="24" t="s">
        <v>302</v>
      </c>
      <c r="K56" s="24" t="s">
        <v>303</v>
      </c>
      <c r="L56" s="24" t="s">
        <v>296</v>
      </c>
      <c r="M56" s="39"/>
    </row>
    <row r="57" spans="1:13" ht="90" customHeight="1">
      <c r="A57" s="23">
        <v>2</v>
      </c>
      <c r="B57" s="28" t="s">
        <v>304</v>
      </c>
      <c r="C57" s="25" t="s">
        <v>305</v>
      </c>
      <c r="D57" s="23" t="s">
        <v>306</v>
      </c>
      <c r="E57" s="24" t="s">
        <v>307</v>
      </c>
      <c r="F57" s="24" t="s">
        <v>308</v>
      </c>
      <c r="G57" s="26" t="s">
        <v>23</v>
      </c>
      <c r="H57" s="27">
        <v>600000</v>
      </c>
      <c r="I57" s="24" t="s">
        <v>309</v>
      </c>
      <c r="J57" s="24" t="s">
        <v>310</v>
      </c>
      <c r="K57" s="24" t="s">
        <v>311</v>
      </c>
      <c r="L57" s="24" t="s">
        <v>296</v>
      </c>
      <c r="M57" s="39"/>
    </row>
    <row r="58" spans="1:13" s="5" customFormat="1" ht="48.75" customHeight="1">
      <c r="A58" s="19"/>
      <c r="B58" s="29" t="s">
        <v>312</v>
      </c>
      <c r="C58" s="20">
        <f>COUNTA(A59:A63)</f>
        <v>5</v>
      </c>
      <c r="D58" s="19"/>
      <c r="E58" s="21"/>
      <c r="F58" s="21"/>
      <c r="G58" s="26"/>
      <c r="H58" s="22">
        <f>SUM(H59:H63)</f>
        <v>530592.8300000001</v>
      </c>
      <c r="I58" s="21"/>
      <c r="J58" s="21"/>
      <c r="K58" s="21"/>
      <c r="L58" s="24"/>
      <c r="M58" s="39"/>
    </row>
    <row r="59" spans="1:13" ht="129.75" customHeight="1">
      <c r="A59" s="23">
        <v>1</v>
      </c>
      <c r="B59" s="28" t="s">
        <v>313</v>
      </c>
      <c r="C59" s="25" t="s">
        <v>314</v>
      </c>
      <c r="D59" s="23" t="s">
        <v>185</v>
      </c>
      <c r="E59" s="24" t="s">
        <v>315</v>
      </c>
      <c r="F59" s="24" t="s">
        <v>316</v>
      </c>
      <c r="G59" s="26" t="s">
        <v>43</v>
      </c>
      <c r="H59" s="27">
        <v>50000</v>
      </c>
      <c r="I59" s="24" t="s">
        <v>317</v>
      </c>
      <c r="J59" s="24" t="s">
        <v>318</v>
      </c>
      <c r="K59" s="24" t="s">
        <v>319</v>
      </c>
      <c r="L59" s="24" t="s">
        <v>312</v>
      </c>
      <c r="M59" s="39"/>
    </row>
    <row r="60" spans="1:243" s="9" customFormat="1" ht="87.75" customHeight="1">
      <c r="A60" s="23">
        <v>2</v>
      </c>
      <c r="B60" s="28" t="s">
        <v>320</v>
      </c>
      <c r="C60" s="25" t="s">
        <v>321</v>
      </c>
      <c r="D60" s="23" t="s">
        <v>322</v>
      </c>
      <c r="E60" s="24" t="s">
        <v>323</v>
      </c>
      <c r="F60" s="24" t="s">
        <v>324</v>
      </c>
      <c r="G60" s="26" t="s">
        <v>43</v>
      </c>
      <c r="H60" s="27">
        <v>25000</v>
      </c>
      <c r="I60" s="24" t="s">
        <v>325</v>
      </c>
      <c r="J60" s="24" t="s">
        <v>326</v>
      </c>
      <c r="K60" s="24" t="s">
        <v>327</v>
      </c>
      <c r="L60" s="24" t="s">
        <v>312</v>
      </c>
      <c r="M60" s="39"/>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row>
    <row r="61" spans="1:243" s="9" customFormat="1" ht="97.5" customHeight="1">
      <c r="A61" s="23">
        <v>3</v>
      </c>
      <c r="B61" s="28" t="s">
        <v>328</v>
      </c>
      <c r="C61" s="25" t="s">
        <v>329</v>
      </c>
      <c r="D61" s="23" t="s">
        <v>98</v>
      </c>
      <c r="E61" s="24" t="s">
        <v>330</v>
      </c>
      <c r="F61" s="24" t="s">
        <v>331</v>
      </c>
      <c r="G61" s="26" t="s">
        <v>43</v>
      </c>
      <c r="H61" s="27">
        <v>23135.54</v>
      </c>
      <c r="I61" s="24" t="s">
        <v>64</v>
      </c>
      <c r="J61" s="24" t="s">
        <v>332</v>
      </c>
      <c r="K61" s="24" t="s">
        <v>333</v>
      </c>
      <c r="L61" s="24" t="s">
        <v>312</v>
      </c>
      <c r="M61" s="39"/>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row>
    <row r="62" spans="1:13" ht="111" customHeight="1">
      <c r="A62" s="23">
        <v>4</v>
      </c>
      <c r="B62" s="28" t="s">
        <v>334</v>
      </c>
      <c r="C62" s="25" t="s">
        <v>335</v>
      </c>
      <c r="D62" s="23" t="s">
        <v>336</v>
      </c>
      <c r="E62" s="24" t="s">
        <v>337</v>
      </c>
      <c r="F62" s="24" t="s">
        <v>338</v>
      </c>
      <c r="G62" s="26" t="s">
        <v>79</v>
      </c>
      <c r="H62" s="27">
        <v>415000</v>
      </c>
      <c r="I62" s="24" t="s">
        <v>339</v>
      </c>
      <c r="J62" s="24" t="s">
        <v>340</v>
      </c>
      <c r="K62" s="24" t="s">
        <v>341</v>
      </c>
      <c r="L62" s="24" t="s">
        <v>312</v>
      </c>
      <c r="M62" s="40"/>
    </row>
    <row r="63" spans="1:243" s="10" customFormat="1" ht="97.5" customHeight="1">
      <c r="A63" s="23">
        <v>5</v>
      </c>
      <c r="B63" s="28" t="s">
        <v>342</v>
      </c>
      <c r="C63" s="25" t="s">
        <v>343</v>
      </c>
      <c r="D63" s="23" t="s">
        <v>98</v>
      </c>
      <c r="E63" s="24" t="s">
        <v>344</v>
      </c>
      <c r="F63" s="24" t="s">
        <v>331</v>
      </c>
      <c r="G63" s="26" t="s">
        <v>43</v>
      </c>
      <c r="H63" s="27">
        <v>17457.29</v>
      </c>
      <c r="I63" s="24" t="s">
        <v>64</v>
      </c>
      <c r="J63" s="24" t="s">
        <v>332</v>
      </c>
      <c r="K63" s="24" t="s">
        <v>333</v>
      </c>
      <c r="L63" s="24" t="s">
        <v>312</v>
      </c>
      <c r="M63" s="39"/>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row>
    <row r="64" spans="1:13" s="5" customFormat="1" ht="48.75" customHeight="1">
      <c r="A64" s="23"/>
      <c r="B64" s="29" t="s">
        <v>345</v>
      </c>
      <c r="C64" s="20">
        <f>COUNTA(A65:A73)</f>
        <v>9</v>
      </c>
      <c r="D64" s="19"/>
      <c r="E64" s="21"/>
      <c r="F64" s="21"/>
      <c r="G64" s="26"/>
      <c r="H64" s="22">
        <f>SUM(H65:H73)</f>
        <v>356523</v>
      </c>
      <c r="I64" s="21"/>
      <c r="J64" s="21"/>
      <c r="K64" s="21"/>
      <c r="L64" s="24"/>
      <c r="M64" s="39"/>
    </row>
    <row r="65" spans="1:13" ht="87.75" customHeight="1">
      <c r="A65" s="23">
        <v>1</v>
      </c>
      <c r="B65" s="28" t="s">
        <v>346</v>
      </c>
      <c r="C65" s="25" t="s">
        <v>347</v>
      </c>
      <c r="D65" s="23" t="s">
        <v>306</v>
      </c>
      <c r="E65" s="24" t="s">
        <v>348</v>
      </c>
      <c r="F65" s="24" t="s">
        <v>349</v>
      </c>
      <c r="G65" s="26" t="s">
        <v>23</v>
      </c>
      <c r="H65" s="27">
        <v>57000</v>
      </c>
      <c r="I65" s="24" t="s">
        <v>350</v>
      </c>
      <c r="J65" s="24" t="s">
        <v>351</v>
      </c>
      <c r="K65" s="24" t="s">
        <v>352</v>
      </c>
      <c r="L65" s="24" t="s">
        <v>345</v>
      </c>
      <c r="M65" s="39"/>
    </row>
    <row r="66" spans="1:13" ht="90" customHeight="1">
      <c r="A66" s="23">
        <v>2</v>
      </c>
      <c r="B66" s="28" t="s">
        <v>353</v>
      </c>
      <c r="C66" s="25" t="s">
        <v>354</v>
      </c>
      <c r="D66" s="23" t="s">
        <v>29</v>
      </c>
      <c r="E66" s="24" t="s">
        <v>355</v>
      </c>
      <c r="F66" s="24" t="s">
        <v>356</v>
      </c>
      <c r="G66" s="26" t="s">
        <v>23</v>
      </c>
      <c r="H66" s="27">
        <v>26600</v>
      </c>
      <c r="I66" s="24" t="s">
        <v>64</v>
      </c>
      <c r="J66" s="24" t="s">
        <v>357</v>
      </c>
      <c r="K66" s="24" t="s">
        <v>358</v>
      </c>
      <c r="L66" s="24" t="s">
        <v>345</v>
      </c>
      <c r="M66" s="39"/>
    </row>
    <row r="67" spans="1:243" ht="88.5" customHeight="1">
      <c r="A67" s="23">
        <v>3</v>
      </c>
      <c r="B67" s="28" t="s">
        <v>359</v>
      </c>
      <c r="C67" s="25" t="s">
        <v>360</v>
      </c>
      <c r="D67" s="23" t="s">
        <v>98</v>
      </c>
      <c r="E67" s="24" t="s">
        <v>361</v>
      </c>
      <c r="F67" s="24" t="s">
        <v>362</v>
      </c>
      <c r="G67" s="26" t="s">
        <v>43</v>
      </c>
      <c r="H67" s="27">
        <v>17804</v>
      </c>
      <c r="I67" s="24" t="s">
        <v>363</v>
      </c>
      <c r="J67" s="24" t="s">
        <v>139</v>
      </c>
      <c r="K67" s="24" t="s">
        <v>364</v>
      </c>
      <c r="L67" s="24" t="s">
        <v>345</v>
      </c>
      <c r="M67" s="39"/>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row>
    <row r="68" spans="1:13" ht="90" customHeight="1">
      <c r="A68" s="23">
        <v>4</v>
      </c>
      <c r="B68" s="28" t="s">
        <v>365</v>
      </c>
      <c r="C68" s="25" t="s">
        <v>366</v>
      </c>
      <c r="D68" s="23" t="s">
        <v>367</v>
      </c>
      <c r="E68" s="24" t="s">
        <v>368</v>
      </c>
      <c r="F68" s="24" t="s">
        <v>362</v>
      </c>
      <c r="G68" s="26" t="s">
        <v>32</v>
      </c>
      <c r="H68" s="27">
        <v>45476</v>
      </c>
      <c r="I68" s="24" t="s">
        <v>369</v>
      </c>
      <c r="J68" s="24" t="s">
        <v>370</v>
      </c>
      <c r="K68" s="24" t="s">
        <v>371</v>
      </c>
      <c r="L68" s="24" t="s">
        <v>345</v>
      </c>
      <c r="M68" s="39"/>
    </row>
    <row r="69" spans="1:13" ht="141" customHeight="1">
      <c r="A69" s="23">
        <v>5</v>
      </c>
      <c r="B69" s="28" t="s">
        <v>372</v>
      </c>
      <c r="C69" s="25" t="s">
        <v>373</v>
      </c>
      <c r="D69" s="23" t="s">
        <v>367</v>
      </c>
      <c r="E69" s="24" t="s">
        <v>374</v>
      </c>
      <c r="F69" s="24" t="s">
        <v>362</v>
      </c>
      <c r="G69" s="26" t="s">
        <v>32</v>
      </c>
      <c r="H69" s="27">
        <v>25000</v>
      </c>
      <c r="I69" s="24" t="s">
        <v>369</v>
      </c>
      <c r="J69" s="24" t="s">
        <v>370</v>
      </c>
      <c r="K69" s="24" t="s">
        <v>371</v>
      </c>
      <c r="L69" s="24" t="s">
        <v>345</v>
      </c>
      <c r="M69" s="39"/>
    </row>
    <row r="70" spans="1:13" ht="102.75" customHeight="1">
      <c r="A70" s="23">
        <v>6</v>
      </c>
      <c r="B70" s="28" t="s">
        <v>375</v>
      </c>
      <c r="C70" s="25" t="s">
        <v>376</v>
      </c>
      <c r="D70" s="23" t="s">
        <v>216</v>
      </c>
      <c r="E70" s="24" t="s">
        <v>377</v>
      </c>
      <c r="F70" s="24" t="s">
        <v>378</v>
      </c>
      <c r="G70" s="26" t="s">
        <v>32</v>
      </c>
      <c r="H70" s="27">
        <v>15000</v>
      </c>
      <c r="I70" s="24" t="s">
        <v>379</v>
      </c>
      <c r="J70" s="24" t="s">
        <v>370</v>
      </c>
      <c r="K70" s="24" t="s">
        <v>380</v>
      </c>
      <c r="L70" s="24" t="s">
        <v>345</v>
      </c>
      <c r="M70" s="39"/>
    </row>
    <row r="71" spans="1:13" ht="102.75" customHeight="1">
      <c r="A71" s="23">
        <v>7</v>
      </c>
      <c r="B71" s="28" t="s">
        <v>381</v>
      </c>
      <c r="C71" s="25" t="s">
        <v>382</v>
      </c>
      <c r="D71" s="23" t="s">
        <v>306</v>
      </c>
      <c r="E71" s="24" t="s">
        <v>383</v>
      </c>
      <c r="F71" s="24" t="s">
        <v>349</v>
      </c>
      <c r="G71" s="26" t="s">
        <v>23</v>
      </c>
      <c r="H71" s="27">
        <v>36500</v>
      </c>
      <c r="I71" s="24" t="s">
        <v>350</v>
      </c>
      <c r="J71" s="24" t="s">
        <v>351</v>
      </c>
      <c r="K71" s="24" t="s">
        <v>384</v>
      </c>
      <c r="L71" s="24" t="s">
        <v>345</v>
      </c>
      <c r="M71" s="39"/>
    </row>
    <row r="72" spans="1:13" ht="102.75" customHeight="1">
      <c r="A72" s="23">
        <v>8</v>
      </c>
      <c r="B72" s="28" t="s">
        <v>385</v>
      </c>
      <c r="C72" s="25" t="s">
        <v>386</v>
      </c>
      <c r="D72" s="23" t="s">
        <v>185</v>
      </c>
      <c r="E72" s="24" t="s">
        <v>387</v>
      </c>
      <c r="F72" s="24" t="s">
        <v>362</v>
      </c>
      <c r="G72" s="26" t="s">
        <v>43</v>
      </c>
      <c r="H72" s="27">
        <v>70626</v>
      </c>
      <c r="I72" s="24" t="s">
        <v>388</v>
      </c>
      <c r="J72" s="24" t="s">
        <v>370</v>
      </c>
      <c r="K72" s="24" t="s">
        <v>389</v>
      </c>
      <c r="L72" s="24" t="s">
        <v>345</v>
      </c>
      <c r="M72" s="39"/>
    </row>
    <row r="73" spans="1:13" ht="90" customHeight="1">
      <c r="A73" s="23">
        <v>9</v>
      </c>
      <c r="B73" s="28" t="s">
        <v>390</v>
      </c>
      <c r="C73" s="25" t="s">
        <v>391</v>
      </c>
      <c r="D73" s="23" t="s">
        <v>392</v>
      </c>
      <c r="E73" s="24" t="s">
        <v>393</v>
      </c>
      <c r="F73" s="24" t="s">
        <v>394</v>
      </c>
      <c r="G73" s="26" t="s">
        <v>23</v>
      </c>
      <c r="H73" s="27">
        <v>62517</v>
      </c>
      <c r="I73" s="24" t="s">
        <v>116</v>
      </c>
      <c r="J73" s="24" t="s">
        <v>395</v>
      </c>
      <c r="K73" s="24" t="s">
        <v>396</v>
      </c>
      <c r="L73" s="24" t="s">
        <v>345</v>
      </c>
      <c r="M73" s="39"/>
    </row>
    <row r="74" spans="1:13" ht="48.75" customHeight="1">
      <c r="A74" s="19"/>
      <c r="B74" s="29" t="s">
        <v>397</v>
      </c>
      <c r="C74" s="20">
        <f>COUNTA(A75:A84)</f>
        <v>10</v>
      </c>
      <c r="D74" s="19"/>
      <c r="E74" s="21"/>
      <c r="F74" s="21"/>
      <c r="G74" s="26"/>
      <c r="H74" s="22">
        <f>SUM(H75:H84)</f>
        <v>1106539.67</v>
      </c>
      <c r="I74" s="21"/>
      <c r="J74" s="21"/>
      <c r="K74" s="21"/>
      <c r="L74" s="24"/>
      <c r="M74" s="39"/>
    </row>
    <row r="75" spans="1:13" ht="84" customHeight="1">
      <c r="A75" s="23">
        <v>1</v>
      </c>
      <c r="B75" s="28" t="s">
        <v>398</v>
      </c>
      <c r="C75" s="24" t="s">
        <v>399</v>
      </c>
      <c r="D75" s="23" t="s">
        <v>185</v>
      </c>
      <c r="E75" s="24" t="s">
        <v>400</v>
      </c>
      <c r="F75" s="24" t="s">
        <v>401</v>
      </c>
      <c r="G75" s="24" t="s">
        <v>43</v>
      </c>
      <c r="H75" s="27">
        <v>27000</v>
      </c>
      <c r="I75" s="24" t="s">
        <v>402</v>
      </c>
      <c r="J75" s="24" t="s">
        <v>403</v>
      </c>
      <c r="K75" s="24" t="s">
        <v>404</v>
      </c>
      <c r="L75" s="24" t="s">
        <v>397</v>
      </c>
      <c r="M75" s="39"/>
    </row>
    <row r="76" spans="1:13" ht="90" customHeight="1">
      <c r="A76" s="23">
        <v>2</v>
      </c>
      <c r="B76" s="28" t="s">
        <v>405</v>
      </c>
      <c r="C76" s="24" t="s">
        <v>406</v>
      </c>
      <c r="D76" s="23" t="s">
        <v>185</v>
      </c>
      <c r="E76" s="24" t="s">
        <v>407</v>
      </c>
      <c r="F76" s="24" t="s">
        <v>401</v>
      </c>
      <c r="G76" s="24" t="s">
        <v>43</v>
      </c>
      <c r="H76" s="27">
        <v>17000</v>
      </c>
      <c r="I76" s="24" t="s">
        <v>402</v>
      </c>
      <c r="J76" s="24" t="s">
        <v>403</v>
      </c>
      <c r="K76" s="24" t="s">
        <v>408</v>
      </c>
      <c r="L76" s="24" t="s">
        <v>397</v>
      </c>
      <c r="M76" s="39"/>
    </row>
    <row r="77" spans="1:13" ht="90" customHeight="1">
      <c r="A77" s="23">
        <v>3</v>
      </c>
      <c r="B77" s="28" t="s">
        <v>409</v>
      </c>
      <c r="C77" s="24" t="s">
        <v>410</v>
      </c>
      <c r="D77" s="23" t="s">
        <v>185</v>
      </c>
      <c r="E77" s="24" t="s">
        <v>411</v>
      </c>
      <c r="F77" s="24" t="s">
        <v>401</v>
      </c>
      <c r="G77" s="24" t="s">
        <v>43</v>
      </c>
      <c r="H77" s="27">
        <v>12500</v>
      </c>
      <c r="I77" s="24" t="s">
        <v>412</v>
      </c>
      <c r="J77" s="24" t="s">
        <v>403</v>
      </c>
      <c r="K77" s="24" t="s">
        <v>413</v>
      </c>
      <c r="L77" s="24" t="s">
        <v>397</v>
      </c>
      <c r="M77" s="39"/>
    </row>
    <row r="78" spans="1:13" ht="90" customHeight="1">
      <c r="A78" s="23">
        <v>4</v>
      </c>
      <c r="B78" s="28" t="s">
        <v>414</v>
      </c>
      <c r="C78" s="24" t="s">
        <v>415</v>
      </c>
      <c r="D78" s="23" t="s">
        <v>416</v>
      </c>
      <c r="E78" s="24" t="s">
        <v>417</v>
      </c>
      <c r="F78" s="24" t="s">
        <v>418</v>
      </c>
      <c r="G78" s="24" t="s">
        <v>43</v>
      </c>
      <c r="H78" s="27">
        <v>31634.51</v>
      </c>
      <c r="I78" s="24" t="s">
        <v>64</v>
      </c>
      <c r="J78" s="24" t="s">
        <v>419</v>
      </c>
      <c r="K78" s="24" t="s">
        <v>420</v>
      </c>
      <c r="L78" s="24" t="s">
        <v>397</v>
      </c>
      <c r="M78" s="39"/>
    </row>
    <row r="79" spans="1:13" ht="90" customHeight="1">
      <c r="A79" s="23">
        <v>5</v>
      </c>
      <c r="B79" s="28" t="s">
        <v>421</v>
      </c>
      <c r="C79" s="24" t="s">
        <v>422</v>
      </c>
      <c r="D79" s="23" t="s">
        <v>29</v>
      </c>
      <c r="E79" s="24" t="s">
        <v>423</v>
      </c>
      <c r="F79" s="24" t="s">
        <v>418</v>
      </c>
      <c r="G79" s="24" t="s">
        <v>23</v>
      </c>
      <c r="H79" s="27">
        <v>40809.05</v>
      </c>
      <c r="I79" s="24" t="s">
        <v>128</v>
      </c>
      <c r="J79" s="24" t="s">
        <v>424</v>
      </c>
      <c r="K79" s="24" t="s">
        <v>425</v>
      </c>
      <c r="L79" s="24" t="s">
        <v>397</v>
      </c>
      <c r="M79" s="39"/>
    </row>
    <row r="80" spans="1:13" ht="84.75" customHeight="1">
      <c r="A80" s="23">
        <v>6</v>
      </c>
      <c r="B80" s="28" t="s">
        <v>426</v>
      </c>
      <c r="C80" s="24" t="s">
        <v>427</v>
      </c>
      <c r="D80" s="23" t="s">
        <v>428</v>
      </c>
      <c r="E80" s="24" t="s">
        <v>429</v>
      </c>
      <c r="F80" s="24" t="s">
        <v>401</v>
      </c>
      <c r="G80" s="24" t="s">
        <v>23</v>
      </c>
      <c r="H80" s="27">
        <v>92740.4</v>
      </c>
      <c r="I80" s="24" t="s">
        <v>430</v>
      </c>
      <c r="J80" s="24" t="s">
        <v>431</v>
      </c>
      <c r="K80" s="24" t="s">
        <v>432</v>
      </c>
      <c r="L80" s="24" t="s">
        <v>397</v>
      </c>
      <c r="M80" s="39"/>
    </row>
    <row r="81" spans="1:243" s="9" customFormat="1" ht="112.5" customHeight="1">
      <c r="A81" s="23">
        <v>7</v>
      </c>
      <c r="B81" s="28" t="s">
        <v>433</v>
      </c>
      <c r="C81" s="24" t="s">
        <v>434</v>
      </c>
      <c r="D81" s="23" t="s">
        <v>435</v>
      </c>
      <c r="E81" s="24" t="s">
        <v>436</v>
      </c>
      <c r="F81" s="24" t="s">
        <v>401</v>
      </c>
      <c r="G81" s="24" t="s">
        <v>23</v>
      </c>
      <c r="H81" s="27">
        <v>208360.28</v>
      </c>
      <c r="I81" s="24" t="s">
        <v>430</v>
      </c>
      <c r="J81" s="24" t="s">
        <v>102</v>
      </c>
      <c r="K81" s="24" t="s">
        <v>437</v>
      </c>
      <c r="L81" s="24" t="s">
        <v>397</v>
      </c>
      <c r="M81" s="39"/>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row>
    <row r="82" spans="1:13" s="11" customFormat="1" ht="84.75" customHeight="1">
      <c r="A82" s="23">
        <v>8</v>
      </c>
      <c r="B82" s="28" t="s">
        <v>438</v>
      </c>
      <c r="C82" s="25" t="s">
        <v>439</v>
      </c>
      <c r="D82" s="23" t="s">
        <v>440</v>
      </c>
      <c r="E82" s="24" t="s">
        <v>441</v>
      </c>
      <c r="F82" s="24" t="s">
        <v>442</v>
      </c>
      <c r="G82" s="43" t="s">
        <v>32</v>
      </c>
      <c r="H82" s="44">
        <v>250000</v>
      </c>
      <c r="I82" s="24" t="s">
        <v>443</v>
      </c>
      <c r="J82" s="24" t="s">
        <v>160</v>
      </c>
      <c r="K82" s="46" t="s">
        <v>444</v>
      </c>
      <c r="L82" s="24" t="s">
        <v>397</v>
      </c>
      <c r="M82" s="39"/>
    </row>
    <row r="83" spans="1:13" s="7" customFormat="1" ht="90.75" customHeight="1">
      <c r="A83" s="23">
        <v>9</v>
      </c>
      <c r="B83" s="28" t="s">
        <v>445</v>
      </c>
      <c r="C83" s="24" t="s">
        <v>446</v>
      </c>
      <c r="D83" s="23" t="s">
        <v>435</v>
      </c>
      <c r="E83" s="24" t="s">
        <v>447</v>
      </c>
      <c r="F83" s="24" t="s">
        <v>418</v>
      </c>
      <c r="G83" s="24" t="s">
        <v>23</v>
      </c>
      <c r="H83" s="27">
        <v>76495.43</v>
      </c>
      <c r="I83" s="24" t="s">
        <v>448</v>
      </c>
      <c r="J83" s="24" t="s">
        <v>431</v>
      </c>
      <c r="K83" s="24" t="s">
        <v>449</v>
      </c>
      <c r="L83" s="24" t="s">
        <v>397</v>
      </c>
      <c r="M83" s="39"/>
    </row>
    <row r="84" spans="1:13" s="8" customFormat="1" ht="120" customHeight="1">
      <c r="A84" s="23">
        <v>10</v>
      </c>
      <c r="B84" s="28" t="s">
        <v>450</v>
      </c>
      <c r="C84" s="24" t="s">
        <v>451</v>
      </c>
      <c r="D84" s="23" t="s">
        <v>185</v>
      </c>
      <c r="E84" s="24" t="s">
        <v>452</v>
      </c>
      <c r="F84" s="24" t="s">
        <v>453</v>
      </c>
      <c r="G84" s="24" t="s">
        <v>23</v>
      </c>
      <c r="H84" s="27">
        <v>350000</v>
      </c>
      <c r="I84" s="24" t="s">
        <v>454</v>
      </c>
      <c r="J84" s="24" t="s">
        <v>455</v>
      </c>
      <c r="K84" s="24" t="s">
        <v>456</v>
      </c>
      <c r="L84" s="24" t="s">
        <v>397</v>
      </c>
      <c r="M84" s="39"/>
    </row>
    <row r="85" spans="1:13" ht="48.75" customHeight="1">
      <c r="A85" s="19"/>
      <c r="B85" s="29" t="s">
        <v>457</v>
      </c>
      <c r="C85" s="20">
        <f>COUNTA(A86:A99)</f>
        <v>14</v>
      </c>
      <c r="D85" s="19"/>
      <c r="E85" s="21"/>
      <c r="F85" s="21"/>
      <c r="G85" s="26"/>
      <c r="H85" s="22">
        <f>SUM(H86:H99)</f>
        <v>4467589</v>
      </c>
      <c r="I85" s="21"/>
      <c r="J85" s="21"/>
      <c r="K85" s="21"/>
      <c r="L85" s="24"/>
      <c r="M85" s="39"/>
    </row>
    <row r="86" spans="1:13" ht="90" customHeight="1">
      <c r="A86" s="23">
        <v>1</v>
      </c>
      <c r="B86" s="28" t="s">
        <v>458</v>
      </c>
      <c r="C86" s="25" t="s">
        <v>459</v>
      </c>
      <c r="D86" s="23" t="s">
        <v>306</v>
      </c>
      <c r="E86" s="24" t="s">
        <v>460</v>
      </c>
      <c r="F86" s="24" t="s">
        <v>461</v>
      </c>
      <c r="G86" s="26" t="s">
        <v>43</v>
      </c>
      <c r="H86" s="27">
        <v>125528</v>
      </c>
      <c r="I86" s="31" t="s">
        <v>462</v>
      </c>
      <c r="J86" s="31" t="s">
        <v>463</v>
      </c>
      <c r="K86" s="24" t="s">
        <v>464</v>
      </c>
      <c r="L86" s="24" t="s">
        <v>457</v>
      </c>
      <c r="M86" s="39"/>
    </row>
    <row r="87" spans="1:13" s="7" customFormat="1" ht="106.5" customHeight="1">
      <c r="A87" s="33">
        <v>2</v>
      </c>
      <c r="B87" s="31" t="s">
        <v>465</v>
      </c>
      <c r="C87" s="31" t="s">
        <v>466</v>
      </c>
      <c r="D87" s="33" t="s">
        <v>306</v>
      </c>
      <c r="E87" s="31" t="s">
        <v>467</v>
      </c>
      <c r="F87" s="31" t="s">
        <v>461</v>
      </c>
      <c r="G87" s="31" t="s">
        <v>43</v>
      </c>
      <c r="H87" s="44">
        <v>194844</v>
      </c>
      <c r="I87" s="31" t="s">
        <v>462</v>
      </c>
      <c r="J87" s="31" t="s">
        <v>463</v>
      </c>
      <c r="K87" s="41" t="s">
        <v>468</v>
      </c>
      <c r="L87" s="31" t="s">
        <v>457</v>
      </c>
      <c r="M87" s="39"/>
    </row>
    <row r="88" spans="1:13" s="7" customFormat="1" ht="93.75" customHeight="1">
      <c r="A88" s="23">
        <v>3</v>
      </c>
      <c r="B88" s="31" t="s">
        <v>469</v>
      </c>
      <c r="C88" s="32" t="s">
        <v>470</v>
      </c>
      <c r="D88" s="33" t="s">
        <v>306</v>
      </c>
      <c r="E88" s="31" t="s">
        <v>471</v>
      </c>
      <c r="F88" s="31" t="s">
        <v>461</v>
      </c>
      <c r="G88" s="30" t="s">
        <v>23</v>
      </c>
      <c r="H88" s="34">
        <v>117868</v>
      </c>
      <c r="I88" s="31" t="s">
        <v>462</v>
      </c>
      <c r="J88" s="31" t="s">
        <v>463</v>
      </c>
      <c r="K88" s="31" t="s">
        <v>468</v>
      </c>
      <c r="L88" s="31" t="s">
        <v>457</v>
      </c>
      <c r="M88" s="39"/>
    </row>
    <row r="89" spans="1:13" s="7" customFormat="1" ht="111" customHeight="1">
      <c r="A89" s="33">
        <v>4</v>
      </c>
      <c r="B89" s="31" t="s">
        <v>472</v>
      </c>
      <c r="C89" s="32" t="s">
        <v>473</v>
      </c>
      <c r="D89" s="33" t="s">
        <v>306</v>
      </c>
      <c r="E89" s="31" t="s">
        <v>474</v>
      </c>
      <c r="F89" s="31" t="s">
        <v>461</v>
      </c>
      <c r="G89" s="30" t="s">
        <v>43</v>
      </c>
      <c r="H89" s="34">
        <v>630785</v>
      </c>
      <c r="I89" s="31" t="s">
        <v>462</v>
      </c>
      <c r="J89" s="31" t="s">
        <v>25</v>
      </c>
      <c r="K89" s="31" t="s">
        <v>475</v>
      </c>
      <c r="L89" s="31" t="s">
        <v>457</v>
      </c>
      <c r="M89" s="39"/>
    </row>
    <row r="90" spans="1:13" ht="90" customHeight="1">
      <c r="A90" s="23">
        <v>5</v>
      </c>
      <c r="B90" s="28" t="s">
        <v>476</v>
      </c>
      <c r="C90" s="25" t="s">
        <v>477</v>
      </c>
      <c r="D90" s="23" t="s">
        <v>478</v>
      </c>
      <c r="E90" s="24" t="s">
        <v>479</v>
      </c>
      <c r="F90" s="24" t="s">
        <v>461</v>
      </c>
      <c r="G90" s="26" t="s">
        <v>43</v>
      </c>
      <c r="H90" s="27">
        <v>34500</v>
      </c>
      <c r="I90" s="24" t="s">
        <v>462</v>
      </c>
      <c r="J90" s="24" t="s">
        <v>25</v>
      </c>
      <c r="K90" s="24" t="s">
        <v>480</v>
      </c>
      <c r="L90" s="24" t="s">
        <v>457</v>
      </c>
      <c r="M90" s="39"/>
    </row>
    <row r="91" spans="1:13" s="6" customFormat="1" ht="135.75" customHeight="1">
      <c r="A91" s="33">
        <v>6</v>
      </c>
      <c r="B91" s="28" t="s">
        <v>481</v>
      </c>
      <c r="C91" s="24" t="s">
        <v>482</v>
      </c>
      <c r="D91" s="23" t="s">
        <v>306</v>
      </c>
      <c r="E91" s="28" t="s">
        <v>483</v>
      </c>
      <c r="F91" s="24" t="s">
        <v>461</v>
      </c>
      <c r="G91" s="34" t="s">
        <v>43</v>
      </c>
      <c r="H91" s="34">
        <v>1304662</v>
      </c>
      <c r="I91" s="28" t="s">
        <v>484</v>
      </c>
      <c r="J91" s="28" t="s">
        <v>485</v>
      </c>
      <c r="K91" s="28" t="s">
        <v>486</v>
      </c>
      <c r="L91" s="24" t="s">
        <v>457</v>
      </c>
      <c r="M91" s="40"/>
    </row>
    <row r="92" spans="1:13" s="12" customFormat="1" ht="106.5" customHeight="1">
      <c r="A92" s="23">
        <v>7</v>
      </c>
      <c r="B92" s="28" t="s">
        <v>487</v>
      </c>
      <c r="C92" s="24" t="s">
        <v>488</v>
      </c>
      <c r="D92" s="23" t="s">
        <v>306</v>
      </c>
      <c r="E92" s="28" t="s">
        <v>489</v>
      </c>
      <c r="F92" s="24" t="s">
        <v>461</v>
      </c>
      <c r="G92" s="34" t="s">
        <v>43</v>
      </c>
      <c r="H92" s="34">
        <v>114296.6</v>
      </c>
      <c r="I92" s="28" t="s">
        <v>484</v>
      </c>
      <c r="J92" s="28" t="s">
        <v>139</v>
      </c>
      <c r="K92" s="28" t="s">
        <v>490</v>
      </c>
      <c r="L92" s="28" t="s">
        <v>457</v>
      </c>
      <c r="M92" s="40"/>
    </row>
    <row r="93" spans="1:13" s="11" customFormat="1" ht="132" customHeight="1">
      <c r="A93" s="33">
        <v>8</v>
      </c>
      <c r="B93" s="28" t="s">
        <v>491</v>
      </c>
      <c r="C93" s="25" t="s">
        <v>492</v>
      </c>
      <c r="D93" s="23" t="s">
        <v>98</v>
      </c>
      <c r="E93" s="24" t="s">
        <v>493</v>
      </c>
      <c r="F93" s="24" t="s">
        <v>461</v>
      </c>
      <c r="G93" s="34" t="s">
        <v>43</v>
      </c>
      <c r="H93" s="34">
        <v>97082</v>
      </c>
      <c r="I93" s="28" t="s">
        <v>484</v>
      </c>
      <c r="J93" s="24" t="s">
        <v>494</v>
      </c>
      <c r="K93" s="24" t="s">
        <v>495</v>
      </c>
      <c r="L93" s="28" t="s">
        <v>457</v>
      </c>
      <c r="M93" s="40"/>
    </row>
    <row r="94" spans="1:13" ht="90" customHeight="1">
      <c r="A94" s="23">
        <v>9</v>
      </c>
      <c r="B94" s="28" t="s">
        <v>496</v>
      </c>
      <c r="C94" s="25" t="s">
        <v>497</v>
      </c>
      <c r="D94" s="23" t="s">
        <v>77</v>
      </c>
      <c r="E94" s="24" t="s">
        <v>498</v>
      </c>
      <c r="F94" s="24" t="s">
        <v>499</v>
      </c>
      <c r="G94" s="26" t="s">
        <v>32</v>
      </c>
      <c r="H94" s="27">
        <v>110365.4</v>
      </c>
      <c r="I94" s="24" t="s">
        <v>500</v>
      </c>
      <c r="J94" s="24" t="s">
        <v>501</v>
      </c>
      <c r="K94" s="24" t="s">
        <v>502</v>
      </c>
      <c r="L94" s="24" t="s">
        <v>457</v>
      </c>
      <c r="M94" s="39"/>
    </row>
    <row r="95" spans="1:243" s="9" customFormat="1" ht="90.75" customHeight="1">
      <c r="A95" s="33">
        <v>10</v>
      </c>
      <c r="B95" s="28" t="s">
        <v>503</v>
      </c>
      <c r="C95" s="25" t="s">
        <v>504</v>
      </c>
      <c r="D95" s="23" t="s">
        <v>231</v>
      </c>
      <c r="E95" s="24" t="s">
        <v>505</v>
      </c>
      <c r="F95" s="24" t="s">
        <v>506</v>
      </c>
      <c r="G95" s="26" t="s">
        <v>43</v>
      </c>
      <c r="H95" s="27">
        <v>82862</v>
      </c>
      <c r="I95" s="24" t="s">
        <v>64</v>
      </c>
      <c r="J95" s="24" t="s">
        <v>507</v>
      </c>
      <c r="K95" s="24" t="s">
        <v>508</v>
      </c>
      <c r="L95" s="24" t="s">
        <v>457</v>
      </c>
      <c r="M95" s="39"/>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row>
    <row r="96" spans="1:243" s="10" customFormat="1" ht="94.5" customHeight="1">
      <c r="A96" s="23">
        <v>11</v>
      </c>
      <c r="B96" s="28" t="s">
        <v>509</v>
      </c>
      <c r="C96" s="25" t="s">
        <v>510</v>
      </c>
      <c r="D96" s="23" t="s">
        <v>231</v>
      </c>
      <c r="E96" s="24" t="s">
        <v>511</v>
      </c>
      <c r="F96" s="24" t="s">
        <v>506</v>
      </c>
      <c r="G96" s="26" t="s">
        <v>43</v>
      </c>
      <c r="H96" s="27">
        <v>51796</v>
      </c>
      <c r="I96" s="24" t="s">
        <v>512</v>
      </c>
      <c r="J96" s="24" t="s">
        <v>513</v>
      </c>
      <c r="K96" s="24" t="s">
        <v>514</v>
      </c>
      <c r="L96" s="24" t="s">
        <v>457</v>
      </c>
      <c r="M96" s="39"/>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row>
    <row r="97" spans="1:243" s="10" customFormat="1" ht="114" customHeight="1">
      <c r="A97" s="33">
        <v>12</v>
      </c>
      <c r="B97" s="28" t="s">
        <v>515</v>
      </c>
      <c r="C97" s="25" t="s">
        <v>516</v>
      </c>
      <c r="D97" s="23" t="s">
        <v>440</v>
      </c>
      <c r="E97" s="24" t="s">
        <v>517</v>
      </c>
      <c r="F97" s="24" t="s">
        <v>461</v>
      </c>
      <c r="G97" s="26" t="s">
        <v>32</v>
      </c>
      <c r="H97" s="27">
        <v>195000</v>
      </c>
      <c r="I97" s="24" t="s">
        <v>518</v>
      </c>
      <c r="J97" s="24" t="s">
        <v>25</v>
      </c>
      <c r="K97" s="24" t="s">
        <v>519</v>
      </c>
      <c r="L97" s="24" t="s">
        <v>457</v>
      </c>
      <c r="M97" s="39"/>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row>
    <row r="98" spans="1:243" s="10" customFormat="1" ht="114" customHeight="1">
      <c r="A98" s="23">
        <v>13</v>
      </c>
      <c r="B98" s="28" t="s">
        <v>520</v>
      </c>
      <c r="C98" s="25" t="s">
        <v>521</v>
      </c>
      <c r="D98" s="23" t="s">
        <v>440</v>
      </c>
      <c r="E98" s="24" t="s">
        <v>522</v>
      </c>
      <c r="F98" s="24" t="s">
        <v>461</v>
      </c>
      <c r="G98" s="26" t="s">
        <v>32</v>
      </c>
      <c r="H98" s="27">
        <v>188000</v>
      </c>
      <c r="I98" s="24" t="s">
        <v>518</v>
      </c>
      <c r="J98" s="24" t="s">
        <v>25</v>
      </c>
      <c r="K98" s="24" t="s">
        <v>519</v>
      </c>
      <c r="L98" s="24" t="s">
        <v>457</v>
      </c>
      <c r="M98" s="39"/>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row>
    <row r="99" spans="1:13" ht="90" customHeight="1">
      <c r="A99" s="33">
        <v>14</v>
      </c>
      <c r="B99" s="28" t="s">
        <v>523</v>
      </c>
      <c r="C99" s="24" t="s">
        <v>524</v>
      </c>
      <c r="D99" s="23" t="s">
        <v>435</v>
      </c>
      <c r="E99" s="24" t="s">
        <v>525</v>
      </c>
      <c r="F99" s="24" t="s">
        <v>506</v>
      </c>
      <c r="G99" s="26" t="s">
        <v>43</v>
      </c>
      <c r="H99" s="27">
        <v>1220000</v>
      </c>
      <c r="I99" s="24" t="s">
        <v>526</v>
      </c>
      <c r="J99" s="24" t="s">
        <v>527</v>
      </c>
      <c r="K99" s="24" t="s">
        <v>528</v>
      </c>
      <c r="L99" s="24" t="s">
        <v>457</v>
      </c>
      <c r="M99" s="39"/>
    </row>
    <row r="100" spans="1:13" ht="48.75" customHeight="1">
      <c r="A100" s="19"/>
      <c r="B100" s="29" t="s">
        <v>529</v>
      </c>
      <c r="C100" s="20">
        <f>COUNTA(A101:A116)</f>
        <v>16</v>
      </c>
      <c r="D100" s="19"/>
      <c r="E100" s="21"/>
      <c r="F100" s="21"/>
      <c r="G100" s="26"/>
      <c r="H100" s="22">
        <f>SUM(H101:H116)</f>
        <v>1296580.5</v>
      </c>
      <c r="I100" s="21"/>
      <c r="J100" s="21"/>
      <c r="K100" s="21"/>
      <c r="L100" s="24"/>
      <c r="M100" s="39"/>
    </row>
    <row r="101" spans="1:13" ht="75" customHeight="1">
      <c r="A101" s="23">
        <v>1</v>
      </c>
      <c r="B101" s="28" t="s">
        <v>530</v>
      </c>
      <c r="C101" s="25" t="s">
        <v>531</v>
      </c>
      <c r="D101" s="23" t="s">
        <v>185</v>
      </c>
      <c r="E101" s="24" t="s">
        <v>532</v>
      </c>
      <c r="F101" s="24" t="s">
        <v>533</v>
      </c>
      <c r="G101" s="26" t="s">
        <v>43</v>
      </c>
      <c r="H101" s="27">
        <v>63800</v>
      </c>
      <c r="I101" s="24" t="s">
        <v>534</v>
      </c>
      <c r="J101" s="24" t="s">
        <v>160</v>
      </c>
      <c r="K101" s="24" t="s">
        <v>535</v>
      </c>
      <c r="L101" s="24" t="s">
        <v>529</v>
      </c>
      <c r="M101" s="39"/>
    </row>
    <row r="102" spans="1:13" s="7" customFormat="1" ht="102.75" customHeight="1">
      <c r="A102" s="23">
        <v>2</v>
      </c>
      <c r="B102" s="28" t="s">
        <v>536</v>
      </c>
      <c r="C102" s="24" t="s">
        <v>537</v>
      </c>
      <c r="D102" s="23" t="s">
        <v>538</v>
      </c>
      <c r="E102" s="24" t="s">
        <v>539</v>
      </c>
      <c r="F102" s="24" t="s">
        <v>533</v>
      </c>
      <c r="G102" s="24" t="s">
        <v>43</v>
      </c>
      <c r="H102" s="27">
        <v>79200</v>
      </c>
      <c r="I102" s="24" t="s">
        <v>116</v>
      </c>
      <c r="J102" s="24" t="s">
        <v>540</v>
      </c>
      <c r="K102" s="24" t="s">
        <v>535</v>
      </c>
      <c r="L102" s="24" t="s">
        <v>529</v>
      </c>
      <c r="M102" s="39"/>
    </row>
    <row r="103" spans="1:13" s="7" customFormat="1" ht="99.75" customHeight="1">
      <c r="A103" s="23">
        <v>3</v>
      </c>
      <c r="B103" s="31" t="s">
        <v>541</v>
      </c>
      <c r="C103" s="31" t="s">
        <v>542</v>
      </c>
      <c r="D103" s="33" t="s">
        <v>543</v>
      </c>
      <c r="E103" s="31" t="s">
        <v>544</v>
      </c>
      <c r="F103" s="31" t="s">
        <v>545</v>
      </c>
      <c r="G103" s="30" t="s">
        <v>546</v>
      </c>
      <c r="H103" s="34">
        <v>66143.8</v>
      </c>
      <c r="I103" s="31" t="s">
        <v>547</v>
      </c>
      <c r="J103" s="31" t="s">
        <v>548</v>
      </c>
      <c r="K103" s="31" t="s">
        <v>549</v>
      </c>
      <c r="L103" s="31" t="s">
        <v>529</v>
      </c>
      <c r="M103" s="46"/>
    </row>
    <row r="104" spans="1:13" s="8" customFormat="1" ht="76.5" customHeight="1">
      <c r="A104" s="23">
        <v>4</v>
      </c>
      <c r="B104" s="28" t="s">
        <v>550</v>
      </c>
      <c r="C104" s="24" t="s">
        <v>551</v>
      </c>
      <c r="D104" s="23" t="s">
        <v>552</v>
      </c>
      <c r="E104" s="24" t="s">
        <v>553</v>
      </c>
      <c r="F104" s="24" t="s">
        <v>533</v>
      </c>
      <c r="G104" s="24" t="s">
        <v>43</v>
      </c>
      <c r="H104" s="27">
        <v>25000</v>
      </c>
      <c r="I104" s="24" t="s">
        <v>350</v>
      </c>
      <c r="J104" s="24" t="s">
        <v>139</v>
      </c>
      <c r="K104" s="24" t="s">
        <v>554</v>
      </c>
      <c r="L104" s="24" t="s">
        <v>529</v>
      </c>
      <c r="M104" s="39"/>
    </row>
    <row r="105" spans="1:13" s="6" customFormat="1" ht="106.5" customHeight="1">
      <c r="A105" s="23">
        <v>5</v>
      </c>
      <c r="B105" s="28" t="s">
        <v>555</v>
      </c>
      <c r="C105" s="25" t="s">
        <v>556</v>
      </c>
      <c r="D105" s="23" t="s">
        <v>552</v>
      </c>
      <c r="E105" s="24" t="s">
        <v>557</v>
      </c>
      <c r="F105" s="24" t="s">
        <v>533</v>
      </c>
      <c r="G105" s="43" t="s">
        <v>23</v>
      </c>
      <c r="H105" s="34">
        <v>85000</v>
      </c>
      <c r="I105" s="24" t="s">
        <v>350</v>
      </c>
      <c r="J105" s="24" t="s">
        <v>160</v>
      </c>
      <c r="K105" s="24" t="s">
        <v>558</v>
      </c>
      <c r="L105" s="24" t="s">
        <v>529</v>
      </c>
      <c r="M105" s="39"/>
    </row>
    <row r="106" spans="1:13" s="11" customFormat="1" ht="126" customHeight="1">
      <c r="A106" s="23">
        <v>6</v>
      </c>
      <c r="B106" s="28" t="s">
        <v>559</v>
      </c>
      <c r="C106" s="25" t="s">
        <v>560</v>
      </c>
      <c r="D106" s="23" t="s">
        <v>552</v>
      </c>
      <c r="E106" s="24" t="s">
        <v>561</v>
      </c>
      <c r="F106" s="24" t="s">
        <v>533</v>
      </c>
      <c r="G106" s="43" t="s">
        <v>43</v>
      </c>
      <c r="H106" s="34">
        <v>60000</v>
      </c>
      <c r="I106" s="24" t="s">
        <v>350</v>
      </c>
      <c r="J106" s="24" t="s">
        <v>562</v>
      </c>
      <c r="K106" s="24" t="s">
        <v>563</v>
      </c>
      <c r="L106" s="24" t="s">
        <v>529</v>
      </c>
      <c r="M106" s="39"/>
    </row>
    <row r="107" spans="1:13" s="11" customFormat="1" ht="117.75" customHeight="1">
      <c r="A107" s="23">
        <v>7</v>
      </c>
      <c r="B107" s="28" t="s">
        <v>564</v>
      </c>
      <c r="C107" s="25" t="s">
        <v>565</v>
      </c>
      <c r="D107" s="23" t="s">
        <v>552</v>
      </c>
      <c r="E107" s="24" t="s">
        <v>566</v>
      </c>
      <c r="F107" s="24" t="s">
        <v>533</v>
      </c>
      <c r="G107" s="43" t="s">
        <v>43</v>
      </c>
      <c r="H107" s="34">
        <v>260000</v>
      </c>
      <c r="I107" s="24" t="s">
        <v>350</v>
      </c>
      <c r="J107" s="24" t="s">
        <v>567</v>
      </c>
      <c r="K107" s="24" t="s">
        <v>568</v>
      </c>
      <c r="L107" s="24" t="s">
        <v>529</v>
      </c>
      <c r="M107" s="39"/>
    </row>
    <row r="108" spans="1:13" s="6" customFormat="1" ht="102" customHeight="1">
      <c r="A108" s="23">
        <v>8</v>
      </c>
      <c r="B108" s="28" t="s">
        <v>569</v>
      </c>
      <c r="C108" s="25" t="s">
        <v>570</v>
      </c>
      <c r="D108" s="23" t="s">
        <v>552</v>
      </c>
      <c r="E108" s="24" t="s">
        <v>571</v>
      </c>
      <c r="F108" s="24" t="s">
        <v>533</v>
      </c>
      <c r="G108" s="43" t="s">
        <v>43</v>
      </c>
      <c r="H108" s="34">
        <v>60000</v>
      </c>
      <c r="I108" s="24" t="s">
        <v>350</v>
      </c>
      <c r="J108" s="24" t="s">
        <v>572</v>
      </c>
      <c r="K108" s="24" t="s">
        <v>568</v>
      </c>
      <c r="L108" s="24" t="s">
        <v>529</v>
      </c>
      <c r="M108" s="39"/>
    </row>
    <row r="109" spans="1:13" s="11" customFormat="1" ht="90" customHeight="1">
      <c r="A109" s="23">
        <v>9</v>
      </c>
      <c r="B109" s="28" t="s">
        <v>573</v>
      </c>
      <c r="C109" s="24" t="s">
        <v>574</v>
      </c>
      <c r="D109" s="23" t="s">
        <v>575</v>
      </c>
      <c r="E109" s="24" t="s">
        <v>576</v>
      </c>
      <c r="F109" s="24" t="s">
        <v>533</v>
      </c>
      <c r="G109" s="43" t="s">
        <v>23</v>
      </c>
      <c r="H109" s="34">
        <v>195736.36</v>
      </c>
      <c r="I109" s="24" t="s">
        <v>188</v>
      </c>
      <c r="J109" s="24" t="s">
        <v>577</v>
      </c>
      <c r="K109" s="24" t="s">
        <v>535</v>
      </c>
      <c r="L109" s="24" t="s">
        <v>529</v>
      </c>
      <c r="M109" s="39"/>
    </row>
    <row r="110" spans="1:242" s="11" customFormat="1" ht="108.75" customHeight="1">
      <c r="A110" s="23">
        <v>10</v>
      </c>
      <c r="B110" s="28" t="s">
        <v>578</v>
      </c>
      <c r="C110" s="24" t="s">
        <v>579</v>
      </c>
      <c r="D110" s="23" t="s">
        <v>580</v>
      </c>
      <c r="E110" s="24" t="s">
        <v>581</v>
      </c>
      <c r="F110" s="24" t="s">
        <v>533</v>
      </c>
      <c r="G110" s="43" t="s">
        <v>43</v>
      </c>
      <c r="H110" s="34">
        <v>25881.76</v>
      </c>
      <c r="I110" s="24" t="s">
        <v>350</v>
      </c>
      <c r="J110" s="24" t="s">
        <v>160</v>
      </c>
      <c r="K110" s="24" t="s">
        <v>582</v>
      </c>
      <c r="L110" s="24" t="s">
        <v>529</v>
      </c>
      <c r="M110" s="39"/>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row>
    <row r="111" spans="1:13" s="8" customFormat="1" ht="76.5" customHeight="1">
      <c r="A111" s="23">
        <v>11</v>
      </c>
      <c r="B111" s="28" t="s">
        <v>583</v>
      </c>
      <c r="C111" s="24" t="s">
        <v>584</v>
      </c>
      <c r="D111" s="23" t="s">
        <v>306</v>
      </c>
      <c r="E111" s="24" t="s">
        <v>585</v>
      </c>
      <c r="F111" s="24" t="s">
        <v>586</v>
      </c>
      <c r="G111" s="24" t="s">
        <v>23</v>
      </c>
      <c r="H111" s="27">
        <v>100000</v>
      </c>
      <c r="I111" s="24" t="s">
        <v>350</v>
      </c>
      <c r="J111" s="24" t="s">
        <v>587</v>
      </c>
      <c r="K111" s="24" t="s">
        <v>588</v>
      </c>
      <c r="L111" s="24" t="s">
        <v>529</v>
      </c>
      <c r="M111" s="39"/>
    </row>
    <row r="112" spans="1:13" s="8" customFormat="1" ht="93.75" customHeight="1">
      <c r="A112" s="23">
        <v>12</v>
      </c>
      <c r="B112" s="28" t="s">
        <v>589</v>
      </c>
      <c r="C112" s="24" t="s">
        <v>590</v>
      </c>
      <c r="D112" s="23" t="s">
        <v>91</v>
      </c>
      <c r="E112" s="24" t="s">
        <v>591</v>
      </c>
      <c r="F112" s="24" t="s">
        <v>533</v>
      </c>
      <c r="G112" s="24" t="s">
        <v>43</v>
      </c>
      <c r="H112" s="27">
        <v>35614.39</v>
      </c>
      <c r="I112" s="24" t="s">
        <v>188</v>
      </c>
      <c r="J112" s="24" t="s">
        <v>592</v>
      </c>
      <c r="K112" s="24" t="s">
        <v>593</v>
      </c>
      <c r="L112" s="24" t="s">
        <v>529</v>
      </c>
      <c r="M112" s="39"/>
    </row>
    <row r="113" spans="1:13" s="8" customFormat="1" ht="93.75" customHeight="1">
      <c r="A113" s="23">
        <v>13</v>
      </c>
      <c r="B113" s="28" t="s">
        <v>594</v>
      </c>
      <c r="C113" s="24" t="s">
        <v>595</v>
      </c>
      <c r="D113" s="23" t="s">
        <v>98</v>
      </c>
      <c r="E113" s="24" t="s">
        <v>596</v>
      </c>
      <c r="F113" s="24" t="s">
        <v>597</v>
      </c>
      <c r="G113" s="24" t="s">
        <v>43</v>
      </c>
      <c r="H113" s="27">
        <v>30272</v>
      </c>
      <c r="I113" s="24" t="s">
        <v>598</v>
      </c>
      <c r="J113" s="24" t="s">
        <v>599</v>
      </c>
      <c r="K113" s="24" t="s">
        <v>600</v>
      </c>
      <c r="L113" s="24" t="s">
        <v>529</v>
      </c>
      <c r="M113" s="39"/>
    </row>
    <row r="114" spans="1:13" s="8" customFormat="1" ht="93.75" customHeight="1">
      <c r="A114" s="23">
        <v>14</v>
      </c>
      <c r="B114" s="28" t="s">
        <v>601</v>
      </c>
      <c r="C114" s="24" t="s">
        <v>602</v>
      </c>
      <c r="D114" s="23" t="s">
        <v>98</v>
      </c>
      <c r="E114" s="24" t="s">
        <v>603</v>
      </c>
      <c r="F114" s="24" t="s">
        <v>533</v>
      </c>
      <c r="G114" s="24" t="s">
        <v>43</v>
      </c>
      <c r="H114" s="27">
        <v>136642</v>
      </c>
      <c r="I114" s="24" t="s">
        <v>188</v>
      </c>
      <c r="J114" s="24" t="s">
        <v>604</v>
      </c>
      <c r="K114" s="24" t="s">
        <v>535</v>
      </c>
      <c r="L114" s="24" t="s">
        <v>529</v>
      </c>
      <c r="M114" s="39"/>
    </row>
    <row r="115" spans="1:13" s="8" customFormat="1" ht="93.75" customHeight="1">
      <c r="A115" s="23">
        <v>15</v>
      </c>
      <c r="B115" s="28" t="s">
        <v>605</v>
      </c>
      <c r="C115" s="24" t="s">
        <v>606</v>
      </c>
      <c r="D115" s="23" t="s">
        <v>216</v>
      </c>
      <c r="E115" s="24" t="s">
        <v>607</v>
      </c>
      <c r="F115" s="24" t="s">
        <v>608</v>
      </c>
      <c r="G115" s="24" t="s">
        <v>32</v>
      </c>
      <c r="H115" s="27">
        <v>61290.19</v>
      </c>
      <c r="I115" s="24" t="s">
        <v>609</v>
      </c>
      <c r="J115" s="24" t="s">
        <v>610</v>
      </c>
      <c r="K115" s="24" t="s">
        <v>611</v>
      </c>
      <c r="L115" s="24" t="s">
        <v>529</v>
      </c>
      <c r="M115" s="39"/>
    </row>
    <row r="116" spans="1:13" s="8" customFormat="1" ht="75.75" customHeight="1">
      <c r="A116" s="23">
        <v>16</v>
      </c>
      <c r="B116" s="24" t="s">
        <v>612</v>
      </c>
      <c r="C116" s="24" t="s">
        <v>613</v>
      </c>
      <c r="D116" s="23" t="s">
        <v>171</v>
      </c>
      <c r="E116" s="24" t="s">
        <v>614</v>
      </c>
      <c r="F116" s="24" t="s">
        <v>533</v>
      </c>
      <c r="G116" s="26" t="s">
        <v>43</v>
      </c>
      <c r="H116" s="27">
        <v>12000</v>
      </c>
      <c r="I116" s="24" t="s">
        <v>526</v>
      </c>
      <c r="J116" s="24" t="s">
        <v>615</v>
      </c>
      <c r="K116" s="24" t="s">
        <v>616</v>
      </c>
      <c r="L116" s="24" t="s">
        <v>529</v>
      </c>
      <c r="M116" s="39"/>
    </row>
    <row r="117" spans="1:13" ht="48.75" customHeight="1">
      <c r="A117" s="19"/>
      <c r="B117" s="29" t="s">
        <v>617</v>
      </c>
      <c r="C117" s="20">
        <f>COUNTA(A118:A123)</f>
        <v>6</v>
      </c>
      <c r="D117" s="19"/>
      <c r="E117" s="21"/>
      <c r="F117" s="21"/>
      <c r="G117" s="26"/>
      <c r="H117" s="22">
        <f>SUM(H118:H123)</f>
        <v>758983.0700000001</v>
      </c>
      <c r="I117" s="21"/>
      <c r="J117" s="21"/>
      <c r="K117" s="21"/>
      <c r="L117" s="24"/>
      <c r="M117" s="39"/>
    </row>
    <row r="118" spans="1:13" s="6" customFormat="1" ht="90" customHeight="1">
      <c r="A118" s="23">
        <v>1</v>
      </c>
      <c r="B118" s="28" t="s">
        <v>618</v>
      </c>
      <c r="C118" s="25" t="s">
        <v>619</v>
      </c>
      <c r="D118" s="23" t="s">
        <v>77</v>
      </c>
      <c r="E118" s="24" t="s">
        <v>620</v>
      </c>
      <c r="F118" s="24" t="s">
        <v>621</v>
      </c>
      <c r="G118" s="26" t="s">
        <v>32</v>
      </c>
      <c r="H118" s="27">
        <v>133051.92</v>
      </c>
      <c r="I118" s="24" t="s">
        <v>64</v>
      </c>
      <c r="J118" s="24" t="s">
        <v>622</v>
      </c>
      <c r="K118" s="24" t="s">
        <v>623</v>
      </c>
      <c r="L118" s="24" t="s">
        <v>617</v>
      </c>
      <c r="M118" s="39"/>
    </row>
    <row r="119" spans="1:13" s="6" customFormat="1" ht="114" customHeight="1">
      <c r="A119" s="23">
        <v>2</v>
      </c>
      <c r="B119" s="28" t="s">
        <v>624</v>
      </c>
      <c r="C119" s="25" t="s">
        <v>625</v>
      </c>
      <c r="D119" s="23" t="s">
        <v>543</v>
      </c>
      <c r="E119" s="24" t="s">
        <v>626</v>
      </c>
      <c r="F119" s="24" t="s">
        <v>627</v>
      </c>
      <c r="G119" s="45" t="s">
        <v>219</v>
      </c>
      <c r="H119" s="27">
        <v>21777</v>
      </c>
      <c r="I119" s="24" t="s">
        <v>301</v>
      </c>
      <c r="J119" s="24" t="s">
        <v>628</v>
      </c>
      <c r="K119" s="24" t="s">
        <v>629</v>
      </c>
      <c r="L119" s="24" t="s">
        <v>617</v>
      </c>
      <c r="M119" s="39"/>
    </row>
    <row r="120" spans="1:13" s="6" customFormat="1" ht="117" customHeight="1">
      <c r="A120" s="23">
        <v>3</v>
      </c>
      <c r="B120" s="28" t="s">
        <v>630</v>
      </c>
      <c r="C120" s="25" t="s">
        <v>631</v>
      </c>
      <c r="D120" s="23" t="s">
        <v>543</v>
      </c>
      <c r="E120" s="24" t="s">
        <v>632</v>
      </c>
      <c r="F120" s="24" t="s">
        <v>627</v>
      </c>
      <c r="G120" s="26" t="s">
        <v>219</v>
      </c>
      <c r="H120" s="27">
        <v>36000</v>
      </c>
      <c r="I120" s="24" t="s">
        <v>633</v>
      </c>
      <c r="J120" s="24" t="s">
        <v>463</v>
      </c>
      <c r="K120" s="24" t="s">
        <v>634</v>
      </c>
      <c r="L120" s="24" t="s">
        <v>617</v>
      </c>
      <c r="M120" s="39"/>
    </row>
    <row r="121" spans="1:13" s="6" customFormat="1" ht="90" customHeight="1">
      <c r="A121" s="23">
        <v>4</v>
      </c>
      <c r="B121" s="28" t="s">
        <v>635</v>
      </c>
      <c r="C121" s="25" t="s">
        <v>636</v>
      </c>
      <c r="D121" s="23" t="s">
        <v>440</v>
      </c>
      <c r="E121" s="24" t="s">
        <v>637</v>
      </c>
      <c r="F121" s="24" t="s">
        <v>621</v>
      </c>
      <c r="G121" s="26" t="s">
        <v>32</v>
      </c>
      <c r="H121" s="27">
        <v>442000</v>
      </c>
      <c r="I121" s="24" t="s">
        <v>64</v>
      </c>
      <c r="J121" s="24" t="s">
        <v>638</v>
      </c>
      <c r="K121" s="24" t="s">
        <v>639</v>
      </c>
      <c r="L121" s="24" t="s">
        <v>617</v>
      </c>
      <c r="M121" s="39"/>
    </row>
    <row r="122" spans="1:13" s="6" customFormat="1" ht="90" customHeight="1">
      <c r="A122" s="23">
        <v>5</v>
      </c>
      <c r="B122" s="28" t="s">
        <v>640</v>
      </c>
      <c r="C122" s="25" t="s">
        <v>641</v>
      </c>
      <c r="D122" s="23" t="s">
        <v>440</v>
      </c>
      <c r="E122" s="24" t="s">
        <v>642</v>
      </c>
      <c r="F122" s="24" t="s">
        <v>621</v>
      </c>
      <c r="G122" s="26" t="s">
        <v>23</v>
      </c>
      <c r="H122" s="27">
        <v>110154.15</v>
      </c>
      <c r="I122" s="24" t="s">
        <v>64</v>
      </c>
      <c r="J122" s="24" t="s">
        <v>643</v>
      </c>
      <c r="K122" s="24" t="s">
        <v>639</v>
      </c>
      <c r="L122" s="24" t="s">
        <v>617</v>
      </c>
      <c r="M122" s="39"/>
    </row>
    <row r="123" spans="1:13" s="7" customFormat="1" ht="99" customHeight="1">
      <c r="A123" s="23">
        <v>6</v>
      </c>
      <c r="B123" s="28" t="s">
        <v>644</v>
      </c>
      <c r="C123" s="25" t="s">
        <v>645</v>
      </c>
      <c r="D123" s="23" t="s">
        <v>136</v>
      </c>
      <c r="E123" s="24" t="s">
        <v>646</v>
      </c>
      <c r="F123" s="24" t="s">
        <v>647</v>
      </c>
      <c r="G123" s="26" t="s">
        <v>23</v>
      </c>
      <c r="H123" s="27">
        <v>16000</v>
      </c>
      <c r="I123" s="24" t="s">
        <v>648</v>
      </c>
      <c r="J123" s="24" t="s">
        <v>160</v>
      </c>
      <c r="K123" s="24" t="s">
        <v>649</v>
      </c>
      <c r="L123" s="24" t="s">
        <v>617</v>
      </c>
      <c r="M123" s="39"/>
    </row>
    <row r="124" spans="1:13" ht="48.75" customHeight="1">
      <c r="A124" s="19"/>
      <c r="B124" s="29" t="s">
        <v>650</v>
      </c>
      <c r="C124" s="20">
        <f>COUNTA(A125:A131)</f>
        <v>7</v>
      </c>
      <c r="D124" s="19"/>
      <c r="E124" s="21"/>
      <c r="F124" s="21"/>
      <c r="G124" s="26"/>
      <c r="H124" s="22">
        <f>SUM(H125:H131)</f>
        <v>403211.67000000004</v>
      </c>
      <c r="I124" s="21"/>
      <c r="J124" s="21"/>
      <c r="K124" s="21"/>
      <c r="L124" s="24"/>
      <c r="M124" s="39"/>
    </row>
    <row r="125" spans="1:13" ht="90" customHeight="1">
      <c r="A125" s="23">
        <v>1</v>
      </c>
      <c r="B125" s="28" t="s">
        <v>651</v>
      </c>
      <c r="C125" s="25" t="s">
        <v>652</v>
      </c>
      <c r="D125" s="23" t="s">
        <v>193</v>
      </c>
      <c r="E125" s="24" t="s">
        <v>653</v>
      </c>
      <c r="F125" s="24" t="s">
        <v>654</v>
      </c>
      <c r="G125" s="26" t="s">
        <v>23</v>
      </c>
      <c r="H125" s="27">
        <v>78805</v>
      </c>
      <c r="I125" s="24" t="s">
        <v>64</v>
      </c>
      <c r="J125" s="24" t="s">
        <v>655</v>
      </c>
      <c r="K125" s="24" t="s">
        <v>656</v>
      </c>
      <c r="L125" s="24" t="s">
        <v>650</v>
      </c>
      <c r="M125" s="39"/>
    </row>
    <row r="126" spans="1:13" ht="90" customHeight="1">
      <c r="A126" s="23">
        <v>2</v>
      </c>
      <c r="B126" s="28" t="s">
        <v>657</v>
      </c>
      <c r="C126" s="25" t="s">
        <v>658</v>
      </c>
      <c r="D126" s="23" t="s">
        <v>193</v>
      </c>
      <c r="E126" s="24" t="s">
        <v>659</v>
      </c>
      <c r="F126" s="24" t="s">
        <v>654</v>
      </c>
      <c r="G126" s="26" t="s">
        <v>23</v>
      </c>
      <c r="H126" s="27">
        <v>40671</v>
      </c>
      <c r="I126" s="24" t="s">
        <v>64</v>
      </c>
      <c r="J126" s="24" t="s">
        <v>660</v>
      </c>
      <c r="K126" s="24" t="s">
        <v>656</v>
      </c>
      <c r="L126" s="24" t="s">
        <v>650</v>
      </c>
      <c r="M126" s="39"/>
    </row>
    <row r="127" spans="1:13" ht="90" customHeight="1">
      <c r="A127" s="23">
        <v>3</v>
      </c>
      <c r="B127" s="28" t="s">
        <v>661</v>
      </c>
      <c r="C127" s="25" t="s">
        <v>662</v>
      </c>
      <c r="D127" s="23" t="s">
        <v>40</v>
      </c>
      <c r="E127" s="24" t="s">
        <v>663</v>
      </c>
      <c r="F127" s="24" t="s">
        <v>664</v>
      </c>
      <c r="G127" s="26" t="s">
        <v>23</v>
      </c>
      <c r="H127" s="27">
        <v>75000</v>
      </c>
      <c r="I127" s="24" t="s">
        <v>272</v>
      </c>
      <c r="J127" s="24" t="s">
        <v>665</v>
      </c>
      <c r="K127" s="24" t="s">
        <v>666</v>
      </c>
      <c r="L127" s="24" t="s">
        <v>650</v>
      </c>
      <c r="M127" s="39"/>
    </row>
    <row r="128" spans="1:13" ht="90" customHeight="1">
      <c r="A128" s="23">
        <v>4</v>
      </c>
      <c r="B128" s="28" t="s">
        <v>667</v>
      </c>
      <c r="C128" s="25" t="s">
        <v>668</v>
      </c>
      <c r="D128" s="23" t="s">
        <v>202</v>
      </c>
      <c r="E128" s="24" t="s">
        <v>669</v>
      </c>
      <c r="F128" s="24" t="s">
        <v>670</v>
      </c>
      <c r="G128" s="26" t="s">
        <v>23</v>
      </c>
      <c r="H128" s="27">
        <v>25466</v>
      </c>
      <c r="I128" s="24" t="s">
        <v>609</v>
      </c>
      <c r="J128" s="24" t="s">
        <v>671</v>
      </c>
      <c r="K128" s="24" t="s">
        <v>672</v>
      </c>
      <c r="L128" s="24" t="s">
        <v>650</v>
      </c>
      <c r="M128" s="39"/>
    </row>
    <row r="129" spans="1:13" ht="90" customHeight="1">
      <c r="A129" s="23">
        <v>5</v>
      </c>
      <c r="B129" s="28" t="s">
        <v>673</v>
      </c>
      <c r="C129" s="25" t="s">
        <v>674</v>
      </c>
      <c r="D129" s="23" t="s">
        <v>367</v>
      </c>
      <c r="E129" s="24" t="s">
        <v>675</v>
      </c>
      <c r="F129" s="24" t="s">
        <v>676</v>
      </c>
      <c r="G129" s="26" t="s">
        <v>23</v>
      </c>
      <c r="H129" s="27">
        <v>153634.67</v>
      </c>
      <c r="I129" s="24" t="s">
        <v>64</v>
      </c>
      <c r="J129" s="24" t="s">
        <v>677</v>
      </c>
      <c r="K129" s="24" t="s">
        <v>656</v>
      </c>
      <c r="L129" s="24" t="s">
        <v>650</v>
      </c>
      <c r="M129" s="39"/>
    </row>
    <row r="130" spans="1:13" ht="90" customHeight="1">
      <c r="A130" s="23">
        <v>6</v>
      </c>
      <c r="B130" s="28" t="s">
        <v>678</v>
      </c>
      <c r="C130" s="25" t="s">
        <v>679</v>
      </c>
      <c r="D130" s="23" t="s">
        <v>20</v>
      </c>
      <c r="E130" s="24" t="s">
        <v>680</v>
      </c>
      <c r="F130" s="24" t="s">
        <v>681</v>
      </c>
      <c r="G130" s="26" t="s">
        <v>23</v>
      </c>
      <c r="H130" s="27">
        <v>11755</v>
      </c>
      <c r="I130" s="24" t="s">
        <v>682</v>
      </c>
      <c r="J130" s="24" t="s">
        <v>683</v>
      </c>
      <c r="K130" s="24" t="s">
        <v>684</v>
      </c>
      <c r="L130" s="24" t="s">
        <v>650</v>
      </c>
      <c r="M130" s="39"/>
    </row>
    <row r="131" spans="1:13" ht="90" customHeight="1">
      <c r="A131" s="23">
        <v>7</v>
      </c>
      <c r="B131" s="28" t="s">
        <v>685</v>
      </c>
      <c r="C131" s="25" t="s">
        <v>686</v>
      </c>
      <c r="D131" s="23" t="s">
        <v>164</v>
      </c>
      <c r="E131" s="24" t="s">
        <v>687</v>
      </c>
      <c r="F131" s="24" t="s">
        <v>688</v>
      </c>
      <c r="G131" s="26" t="s">
        <v>43</v>
      </c>
      <c r="H131" s="27">
        <v>17880</v>
      </c>
      <c r="I131" s="24" t="s">
        <v>188</v>
      </c>
      <c r="J131" s="24" t="s">
        <v>689</v>
      </c>
      <c r="K131" s="24" t="s">
        <v>690</v>
      </c>
      <c r="L131" s="24" t="s">
        <v>650</v>
      </c>
      <c r="M131" s="39"/>
    </row>
    <row r="132" spans="1:13" ht="48.75" customHeight="1">
      <c r="A132" s="19"/>
      <c r="B132" s="29" t="s">
        <v>691</v>
      </c>
      <c r="C132" s="20">
        <f>COUNTA(A133:A136)</f>
        <v>4</v>
      </c>
      <c r="D132" s="19"/>
      <c r="E132" s="21"/>
      <c r="F132" s="21"/>
      <c r="G132" s="26"/>
      <c r="H132" s="22">
        <f>SUM(H133:H136)</f>
        <v>119688.48999999999</v>
      </c>
      <c r="I132" s="21"/>
      <c r="J132" s="21"/>
      <c r="K132" s="21"/>
      <c r="L132" s="24"/>
      <c r="M132" s="39"/>
    </row>
    <row r="133" spans="1:13" s="10" customFormat="1" ht="90" customHeight="1">
      <c r="A133" s="23">
        <v>1</v>
      </c>
      <c r="B133" s="28" t="s">
        <v>692</v>
      </c>
      <c r="C133" s="25" t="s">
        <v>693</v>
      </c>
      <c r="D133" s="23" t="s">
        <v>164</v>
      </c>
      <c r="E133" s="24" t="s">
        <v>694</v>
      </c>
      <c r="F133" s="24" t="s">
        <v>695</v>
      </c>
      <c r="G133" s="26" t="s">
        <v>23</v>
      </c>
      <c r="H133" s="27">
        <v>15139.49</v>
      </c>
      <c r="I133" s="24" t="s">
        <v>64</v>
      </c>
      <c r="J133" s="24" t="s">
        <v>696</v>
      </c>
      <c r="K133" s="24" t="s">
        <v>697</v>
      </c>
      <c r="L133" s="24" t="s">
        <v>691</v>
      </c>
      <c r="M133" s="39"/>
    </row>
    <row r="134" spans="1:13" s="10" customFormat="1" ht="90" customHeight="1">
      <c r="A134" s="23">
        <v>2</v>
      </c>
      <c r="B134" s="28" t="s">
        <v>698</v>
      </c>
      <c r="C134" s="25" t="s">
        <v>699</v>
      </c>
      <c r="D134" s="23" t="s">
        <v>700</v>
      </c>
      <c r="E134" s="24" t="s">
        <v>701</v>
      </c>
      <c r="F134" s="24" t="s">
        <v>702</v>
      </c>
      <c r="G134" s="26" t="s">
        <v>43</v>
      </c>
      <c r="H134" s="27">
        <v>12000</v>
      </c>
      <c r="I134" s="24" t="s">
        <v>526</v>
      </c>
      <c r="J134" s="24" t="s">
        <v>703</v>
      </c>
      <c r="K134" s="24" t="s">
        <v>704</v>
      </c>
      <c r="L134" s="24" t="s">
        <v>691</v>
      </c>
      <c r="M134" s="39"/>
    </row>
    <row r="135" spans="1:13" s="10" customFormat="1" ht="90" customHeight="1">
      <c r="A135" s="23">
        <v>3</v>
      </c>
      <c r="B135" s="28" t="s">
        <v>705</v>
      </c>
      <c r="C135" s="25" t="s">
        <v>706</v>
      </c>
      <c r="D135" s="23" t="s">
        <v>136</v>
      </c>
      <c r="E135" s="24" t="s">
        <v>707</v>
      </c>
      <c r="F135" s="24" t="s">
        <v>708</v>
      </c>
      <c r="G135" s="26" t="s">
        <v>43</v>
      </c>
      <c r="H135" s="27">
        <v>34049</v>
      </c>
      <c r="I135" s="24" t="s">
        <v>709</v>
      </c>
      <c r="J135" s="24" t="s">
        <v>710</v>
      </c>
      <c r="K135" s="24" t="s">
        <v>711</v>
      </c>
      <c r="L135" s="24" t="s">
        <v>691</v>
      </c>
      <c r="M135" s="39"/>
    </row>
    <row r="136" spans="1:13" ht="90" customHeight="1">
      <c r="A136" s="23">
        <v>4</v>
      </c>
      <c r="B136" s="28" t="s">
        <v>712</v>
      </c>
      <c r="C136" s="25" t="s">
        <v>713</v>
      </c>
      <c r="D136" s="23" t="s">
        <v>136</v>
      </c>
      <c r="E136" s="24" t="s">
        <v>714</v>
      </c>
      <c r="F136" s="24" t="s">
        <v>708</v>
      </c>
      <c r="G136" s="26" t="s">
        <v>23</v>
      </c>
      <c r="H136" s="27">
        <v>58500</v>
      </c>
      <c r="I136" s="24" t="s">
        <v>715</v>
      </c>
      <c r="J136" s="24" t="s">
        <v>716</v>
      </c>
      <c r="K136" s="24" t="s">
        <v>717</v>
      </c>
      <c r="L136" s="24" t="s">
        <v>691</v>
      </c>
      <c r="M136" s="39"/>
    </row>
    <row r="137" spans="1:13" ht="48.75" customHeight="1">
      <c r="A137" s="19"/>
      <c r="B137" s="29" t="s">
        <v>718</v>
      </c>
      <c r="C137" s="20">
        <f>COUNTA(A138:A145)</f>
        <v>8</v>
      </c>
      <c r="D137" s="19"/>
      <c r="E137" s="21"/>
      <c r="F137" s="21"/>
      <c r="G137" s="26"/>
      <c r="H137" s="22">
        <f>SUM(H138:H145)</f>
        <v>362115</v>
      </c>
      <c r="I137" s="21"/>
      <c r="J137" s="21"/>
      <c r="K137" s="21"/>
      <c r="L137" s="24"/>
      <c r="M137" s="39"/>
    </row>
    <row r="138" spans="1:13" ht="97.5" customHeight="1">
      <c r="A138" s="23">
        <v>1</v>
      </c>
      <c r="B138" s="28" t="s">
        <v>719</v>
      </c>
      <c r="C138" s="24" t="s">
        <v>720</v>
      </c>
      <c r="D138" s="23" t="s">
        <v>435</v>
      </c>
      <c r="E138" s="24" t="s">
        <v>721</v>
      </c>
      <c r="F138" s="24" t="s">
        <v>722</v>
      </c>
      <c r="G138" s="26" t="s">
        <v>79</v>
      </c>
      <c r="H138" s="27">
        <v>80000</v>
      </c>
      <c r="I138" s="24" t="s">
        <v>723</v>
      </c>
      <c r="J138" s="24" t="s">
        <v>724</v>
      </c>
      <c r="K138" s="24" t="s">
        <v>725</v>
      </c>
      <c r="L138" s="24" t="s">
        <v>718</v>
      </c>
      <c r="M138" s="39"/>
    </row>
    <row r="139" spans="1:13" s="7" customFormat="1" ht="105.75" customHeight="1">
      <c r="A139" s="23">
        <v>2</v>
      </c>
      <c r="B139" s="28" t="s">
        <v>726</v>
      </c>
      <c r="C139" s="24" t="s">
        <v>727</v>
      </c>
      <c r="D139" s="23" t="s">
        <v>580</v>
      </c>
      <c r="E139" s="24" t="s">
        <v>728</v>
      </c>
      <c r="F139" s="24" t="s">
        <v>729</v>
      </c>
      <c r="G139" s="26" t="s">
        <v>43</v>
      </c>
      <c r="H139" s="27">
        <v>15000</v>
      </c>
      <c r="I139" s="24" t="s">
        <v>350</v>
      </c>
      <c r="J139" s="24" t="s">
        <v>160</v>
      </c>
      <c r="K139" s="24" t="s">
        <v>730</v>
      </c>
      <c r="L139" s="24" t="s">
        <v>718</v>
      </c>
      <c r="M139" s="39"/>
    </row>
    <row r="140" spans="1:243" s="9" customFormat="1" ht="93.75" customHeight="1">
      <c r="A140" s="23">
        <v>3</v>
      </c>
      <c r="B140" s="28" t="s">
        <v>731</v>
      </c>
      <c r="C140" s="24" t="s">
        <v>732</v>
      </c>
      <c r="D140" s="23" t="s">
        <v>77</v>
      </c>
      <c r="E140" s="24" t="s">
        <v>733</v>
      </c>
      <c r="F140" s="24" t="s">
        <v>729</v>
      </c>
      <c r="G140" s="26" t="s">
        <v>23</v>
      </c>
      <c r="H140" s="27">
        <v>14400</v>
      </c>
      <c r="I140" s="24" t="s">
        <v>325</v>
      </c>
      <c r="J140" s="24" t="s">
        <v>734</v>
      </c>
      <c r="K140" s="24" t="s">
        <v>735</v>
      </c>
      <c r="L140" s="24" t="s">
        <v>718</v>
      </c>
      <c r="M140" s="39"/>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row>
    <row r="141" spans="1:13" ht="90" customHeight="1">
      <c r="A141" s="23">
        <v>4</v>
      </c>
      <c r="B141" s="28" t="s">
        <v>736</v>
      </c>
      <c r="C141" s="25" t="s">
        <v>737</v>
      </c>
      <c r="D141" s="23" t="s">
        <v>231</v>
      </c>
      <c r="E141" s="24" t="s">
        <v>738</v>
      </c>
      <c r="F141" s="24" t="s">
        <v>722</v>
      </c>
      <c r="G141" s="26" t="s">
        <v>32</v>
      </c>
      <c r="H141" s="27">
        <v>60000</v>
      </c>
      <c r="I141" s="24" t="s">
        <v>739</v>
      </c>
      <c r="J141" s="24" t="s">
        <v>740</v>
      </c>
      <c r="K141" s="24" t="s">
        <v>741</v>
      </c>
      <c r="L141" s="24" t="s">
        <v>718</v>
      </c>
      <c r="M141" s="39"/>
    </row>
    <row r="142" spans="1:13" ht="90" customHeight="1">
      <c r="A142" s="23">
        <v>5</v>
      </c>
      <c r="B142" s="28" t="s">
        <v>742</v>
      </c>
      <c r="C142" s="25" t="s">
        <v>743</v>
      </c>
      <c r="D142" s="23" t="s">
        <v>171</v>
      </c>
      <c r="E142" s="24" t="s">
        <v>744</v>
      </c>
      <c r="F142" s="24" t="s">
        <v>729</v>
      </c>
      <c r="G142" s="26" t="s">
        <v>43</v>
      </c>
      <c r="H142" s="47">
        <v>100000</v>
      </c>
      <c r="I142" s="24" t="s">
        <v>739</v>
      </c>
      <c r="J142" s="24" t="s">
        <v>326</v>
      </c>
      <c r="K142" s="24" t="s">
        <v>745</v>
      </c>
      <c r="L142" s="24" t="s">
        <v>718</v>
      </c>
      <c r="M142" s="39"/>
    </row>
    <row r="143" spans="1:13" ht="90" customHeight="1">
      <c r="A143" s="23">
        <v>6</v>
      </c>
      <c r="B143" s="28" t="s">
        <v>746</v>
      </c>
      <c r="C143" s="25" t="s">
        <v>747</v>
      </c>
      <c r="D143" s="23" t="s">
        <v>136</v>
      </c>
      <c r="E143" s="24" t="s">
        <v>748</v>
      </c>
      <c r="F143" s="24" t="s">
        <v>749</v>
      </c>
      <c r="G143" s="26" t="s">
        <v>23</v>
      </c>
      <c r="H143" s="27">
        <v>50000</v>
      </c>
      <c r="I143" s="24" t="s">
        <v>750</v>
      </c>
      <c r="J143" s="24" t="s">
        <v>751</v>
      </c>
      <c r="K143" s="24" t="s">
        <v>752</v>
      </c>
      <c r="L143" s="24" t="s">
        <v>718</v>
      </c>
      <c r="M143" s="39"/>
    </row>
    <row r="144" spans="1:13" ht="72.75" customHeight="1">
      <c r="A144" s="23">
        <v>7</v>
      </c>
      <c r="B144" s="28" t="s">
        <v>753</v>
      </c>
      <c r="C144" s="25" t="s">
        <v>754</v>
      </c>
      <c r="D144" s="23" t="s">
        <v>136</v>
      </c>
      <c r="E144" s="24" t="s">
        <v>755</v>
      </c>
      <c r="F144" s="24" t="s">
        <v>756</v>
      </c>
      <c r="G144" s="26" t="s">
        <v>43</v>
      </c>
      <c r="H144" s="27">
        <v>26000</v>
      </c>
      <c r="I144" s="24" t="s">
        <v>750</v>
      </c>
      <c r="J144" s="24" t="s">
        <v>757</v>
      </c>
      <c r="K144" s="24" t="s">
        <v>758</v>
      </c>
      <c r="L144" s="24" t="s">
        <v>718</v>
      </c>
      <c r="M144" s="39"/>
    </row>
    <row r="145" spans="1:13" ht="90" customHeight="1">
      <c r="A145" s="23">
        <v>8</v>
      </c>
      <c r="B145" s="28" t="s">
        <v>759</v>
      </c>
      <c r="C145" s="25" t="s">
        <v>760</v>
      </c>
      <c r="D145" s="23" t="s">
        <v>69</v>
      </c>
      <c r="E145" s="24" t="s">
        <v>761</v>
      </c>
      <c r="F145" s="24" t="s">
        <v>762</v>
      </c>
      <c r="G145" s="26" t="s">
        <v>43</v>
      </c>
      <c r="H145" s="27">
        <v>16715</v>
      </c>
      <c r="I145" s="24" t="s">
        <v>763</v>
      </c>
      <c r="J145" s="24" t="s">
        <v>757</v>
      </c>
      <c r="K145" s="24" t="s">
        <v>764</v>
      </c>
      <c r="L145" s="24" t="s">
        <v>718</v>
      </c>
      <c r="M145" s="39"/>
    </row>
  </sheetData>
  <sheetProtection/>
  <autoFilter ref="A4:IA145"/>
  <mergeCells count="3">
    <mergeCell ref="A1:B1"/>
    <mergeCell ref="A2:M2"/>
    <mergeCell ref="K3:M3"/>
  </mergeCells>
  <conditionalFormatting sqref="B73">
    <cfRule type="expression" priority="4" dxfId="0" stopIfTrue="1">
      <formula>AND(COUNTIF($B$73,B73)&gt;1,NOT(ISBLANK(B73)))</formula>
    </cfRule>
  </conditionalFormatting>
  <conditionalFormatting sqref="B82">
    <cfRule type="expression" priority="2" dxfId="0" stopIfTrue="1">
      <formula>AND(COUNTIF($B$82,B82)&gt;1,NOT(ISBLANK(B82)))</formula>
    </cfRule>
  </conditionalFormatting>
  <conditionalFormatting sqref="B91:B93">
    <cfRule type="expression" priority="1" dxfId="0" stopIfTrue="1">
      <formula>AND(COUNTIF($B$91:$B$93,B91)&gt;1,NOT(ISBLANK(B91)))</formula>
    </cfRule>
  </conditionalFormatting>
  <conditionalFormatting sqref="B105:B110">
    <cfRule type="expression" priority="3" dxfId="0" stopIfTrue="1">
      <formula>AND(COUNTIF($B$105:$B$110,B105)&gt;1,NOT(ISBLANK(B105)))</formula>
    </cfRule>
  </conditionalFormatting>
  <printOptions/>
  <pageMargins left="0.43000000000000005" right="0.2" top="0.51" bottom="0.16" header="0.31" footer="0.23999999999999996"/>
  <pageSetup horizontalDpi="600" verticalDpi="600" orientation="landscape" paperSize="8"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重大办</cp:lastModifiedBy>
  <dcterms:created xsi:type="dcterms:W3CDTF">2020-12-27T19:52:17Z</dcterms:created>
  <dcterms:modified xsi:type="dcterms:W3CDTF">2021-11-03T10:52:26Z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