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365" activeTab="0"/>
  </bookViews>
  <sheets>
    <sheet name="Sheet1" sheetId="1" r:id="rId1"/>
    <sheet name="Sheet3" sheetId="2" r:id="rId2"/>
  </sheets>
  <definedNames>
    <definedName name="_xlnm.Print_Area" localSheetId="0">'Sheet1'!$A$1:$P$12</definedName>
    <definedName name="_xlnm.Print_Titles" localSheetId="0">'Sheet1'!$4:$4</definedName>
    <definedName name="_xlnm._FilterDatabase" localSheetId="0" hidden="1">'Sheet1'!$A$4:$O$12</definedName>
  </definedNames>
  <calcPr fullCalcOnLoad="1"/>
</workbook>
</file>

<file path=xl/sharedStrings.xml><?xml version="1.0" encoding="utf-8"?>
<sst xmlns="http://schemas.openxmlformats.org/spreadsheetml/2006/main" count="70" uniqueCount="63">
  <si>
    <t>附件3</t>
  </si>
  <si>
    <t>2021年第四批自治区层面统筹推进重大项目（竣工投产）进度目标责任表</t>
  </si>
  <si>
    <t>单位：万元</t>
  </si>
  <si>
    <t>序号</t>
  </si>
  <si>
    <t>项目名称</t>
  </si>
  <si>
    <t>项目代码</t>
  </si>
  <si>
    <t>项目分类</t>
  </si>
  <si>
    <t>主要建设内容及规模</t>
  </si>
  <si>
    <t>建设地点</t>
  </si>
  <si>
    <t>建设起止年限</t>
  </si>
  <si>
    <t>竣工月份</t>
  </si>
  <si>
    <t>总投资</t>
  </si>
  <si>
    <t>至2020年底累计已完成投资</t>
  </si>
  <si>
    <t>2021年计划投资</t>
  </si>
  <si>
    <t>截至申报前工程进展情况</t>
  </si>
  <si>
    <r>
      <t>2021年</t>
    </r>
    <r>
      <rPr>
        <b/>
        <sz val="18"/>
        <rFont val="宋体"/>
        <family val="0"/>
      </rPr>
      <t>底</t>
    </r>
    <r>
      <rPr>
        <b/>
        <sz val="18"/>
        <rFont val="宋体"/>
        <family val="0"/>
      </rPr>
      <t>工程形象进度目标</t>
    </r>
  </si>
  <si>
    <t>项目业主</t>
  </si>
  <si>
    <t>责任单位</t>
  </si>
  <si>
    <t>备注</t>
  </si>
  <si>
    <t>合计</t>
  </si>
  <si>
    <t>大唐桂林新能源有限公司龙胜南山风电场二期工程项目</t>
  </si>
  <si>
    <t>2017-450328-44-02-030388</t>
  </si>
  <si>
    <t>新能源</t>
  </si>
  <si>
    <t>安装风机17台，总装机容量49兆瓦，风机平台17个。</t>
  </si>
  <si>
    <t>龙胜各族自治县</t>
  </si>
  <si>
    <t>2017-2021年</t>
  </si>
  <si>
    <t>完成进场道路修建，正在进行风机安装。</t>
  </si>
  <si>
    <t>项目竣工，实现并网发电。</t>
  </si>
  <si>
    <t>大唐桂林新能源有限公司</t>
  </si>
  <si>
    <t>桂林市人民政府</t>
  </si>
  <si>
    <t>中国联合网络通信有限公司桂林市分公司中国联通广西桂林通信枢纽楼新建工程</t>
  </si>
  <si>
    <t>2109-450316-04-01-291604</t>
  </si>
  <si>
    <t>其他社会民生</t>
  </si>
  <si>
    <t>总建筑面积1.4万平方米，建设通信枢纽楼、动力中心，新建两路独立的容量为9700千伏安高可靠外市电。</t>
  </si>
  <si>
    <t>桂林市高新区</t>
  </si>
  <si>
    <t>2019-2021年</t>
  </si>
  <si>
    <t>已完成幕墙建设、消防高压细水雾设备安装、外市电引入工程电力管道建设、变配电设备基础建设。</t>
  </si>
  <si>
    <t>竣工投产。</t>
  </si>
  <si>
    <t>中国联合网络通信有限公司桂林市分公司</t>
  </si>
  <si>
    <t>阳朔县深能环保有限公司阳朔县生态环保科技园</t>
  </si>
  <si>
    <t>2017-450321-77-02-023153</t>
  </si>
  <si>
    <t>环境综合治理</t>
  </si>
  <si>
    <t>日处理1500吨生活垃圾，建设道路、管线等配套设施。</t>
  </si>
  <si>
    <t>阳朔县</t>
  </si>
  <si>
    <t>完成主体建筑工程形象进度64%，安装工程形象进度2.9%。</t>
  </si>
  <si>
    <t>完成主体建设，完成全部设备的调试，并网发电。</t>
  </si>
  <si>
    <t>阳朔县深能环保有限公司</t>
  </si>
  <si>
    <t>广西匠艺百年家具有限公司家具厂项目</t>
  </si>
  <si>
    <t>2019-450921-21-03-034846</t>
  </si>
  <si>
    <t>造纸与木材加工业</t>
  </si>
  <si>
    <t>总建筑面积约3.8万平方米，建设厂房、原料仓库等设施，主要生产中高端实木全屋家具。</t>
  </si>
  <si>
    <t>容县</t>
  </si>
  <si>
    <t>正在进行生产车间、展厅内部装修。</t>
  </si>
  <si>
    <t>广西匠艺百年家具有限公司</t>
  </si>
  <si>
    <t>玉林市人民政府</t>
  </si>
  <si>
    <t>玉林市富山液压件制造有限公司液压件生产基地建设项目</t>
  </si>
  <si>
    <t>2019-450000-34-03-045610</t>
  </si>
  <si>
    <t>机械工业</t>
  </si>
  <si>
    <t>建设1#、2#、3#号厂房，热处理车间和倒班楼。</t>
  </si>
  <si>
    <t>玉东新区</t>
  </si>
  <si>
    <t>2021-2021年</t>
  </si>
  <si>
    <t>1#厂房已封顶、2#厂房基本完成主体和屋面工程、3#厂房已封顶、倒班楼即将完成六楼梁板工程，热处理车间已封顶。</t>
  </si>
  <si>
    <t>玉林市富山液压件制造有限公司</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</si>
</sst>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quot;项&quot;"/>
    <numFmt numFmtId="177" formatCode="0_ "/>
  </numFmts>
  <fonts count="56">
    <font>
      <sz val="12"/>
      <name val="宋体"/>
      <family val="0"/>
    </font>
    <font>
      <sz val="11"/>
      <color indexed="8"/>
      <name val="宋体"/>
      <family val="0"/>
    </font>
    <font>
      <b/>
      <sz val="16"/>
      <color indexed="8"/>
      <name val="宋体"/>
      <family val="0"/>
    </font>
    <font>
      <b/>
      <sz val="16"/>
      <name val="宋体"/>
      <family val="0"/>
    </font>
    <font>
      <sz val="18"/>
      <color indexed="8"/>
      <name val="宋体"/>
      <family val="0"/>
    </font>
    <font>
      <sz val="16"/>
      <name val="宋体"/>
      <family val="0"/>
    </font>
    <font>
      <sz val="11"/>
      <name val="宋体"/>
      <family val="0"/>
    </font>
    <font>
      <sz val="28"/>
      <name val="方正小标宋简体"/>
      <family val="4"/>
    </font>
    <font>
      <sz val="18"/>
      <name val="宋体"/>
      <family val="0"/>
    </font>
    <font>
      <b/>
      <sz val="18"/>
      <name val="宋体"/>
      <family val="0"/>
    </font>
    <font>
      <b/>
      <sz val="11"/>
      <color indexed="8"/>
      <name val="宋体"/>
      <family val="0"/>
    </font>
    <font>
      <sz val="11"/>
      <color indexed="10"/>
      <name val="宋体"/>
      <family val="0"/>
    </font>
    <font>
      <b/>
      <sz val="18"/>
      <color indexed="54"/>
      <name val="宋体"/>
      <family val="0"/>
    </font>
    <font>
      <b/>
      <sz val="11"/>
      <color indexed="9"/>
      <name val="宋体"/>
      <family val="0"/>
    </font>
    <font>
      <i/>
      <sz val="11"/>
      <color indexed="23"/>
      <name val="宋体"/>
      <family val="0"/>
    </font>
    <font>
      <sz val="11"/>
      <color indexed="16"/>
      <name val="宋体"/>
      <family val="0"/>
    </font>
    <font>
      <sz val="11"/>
      <color indexed="9"/>
      <name val="宋体"/>
      <family val="0"/>
    </font>
    <font>
      <sz val="11"/>
      <color indexed="62"/>
      <name val="宋体"/>
      <family val="0"/>
    </font>
    <font>
      <sz val="11"/>
      <color indexed="17"/>
      <name val="宋体"/>
      <family val="0"/>
    </font>
    <font>
      <b/>
      <sz val="11"/>
      <color indexed="54"/>
      <name val="宋体"/>
      <family val="0"/>
    </font>
    <font>
      <sz val="11"/>
      <color indexed="19"/>
      <name val="宋体"/>
      <family val="0"/>
    </font>
    <font>
      <sz val="11"/>
      <color indexed="53"/>
      <name val="宋体"/>
      <family val="0"/>
    </font>
    <font>
      <b/>
      <sz val="15"/>
      <color indexed="54"/>
      <name val="宋体"/>
      <family val="0"/>
    </font>
    <font>
      <u val="single"/>
      <sz val="11"/>
      <color indexed="12"/>
      <name val="宋体"/>
      <family val="0"/>
    </font>
    <font>
      <u val="single"/>
      <sz val="11"/>
      <color indexed="20"/>
      <name val="宋体"/>
      <family val="0"/>
    </font>
    <font>
      <b/>
      <sz val="13"/>
      <color indexed="54"/>
      <name val="宋体"/>
      <family val="0"/>
    </font>
    <font>
      <b/>
      <sz val="11"/>
      <color indexed="6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6"/>
      <color indexed="8"/>
      <name val="Calibri"/>
      <family val="0"/>
    </font>
    <font>
      <b/>
      <sz val="16"/>
      <name val="Calibri"/>
      <family val="0"/>
    </font>
    <font>
      <sz val="18"/>
      <color indexed="8"/>
      <name val="Calibri"/>
      <family val="0"/>
    </font>
    <font>
      <sz val="16"/>
      <name val="Calibri"/>
      <family val="0"/>
    </font>
    <font>
      <sz val="11"/>
      <name val="Calibri"/>
      <family val="0"/>
    </font>
    <font>
      <sz val="18"/>
      <name val="Calibri"/>
      <family val="0"/>
    </font>
    <font>
      <b/>
      <sz val="18"/>
      <name val="Calibri"/>
      <family val="0"/>
    </font>
    <font>
      <b/>
      <sz val="11"/>
      <color indexed="8"/>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right style="thin"/>
      <top style="thin"/>
      <bottom style="thin"/>
    </border>
    <border>
      <left style="thin"/>
      <right/>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7" borderId="2" applyNumberFormat="0" applyFont="0" applyAlignment="0" applyProtection="0"/>
    <xf numFmtId="0" fontId="31"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1" fillId="9" borderId="0" applyNumberFormat="0" applyBorder="0" applyAlignment="0" applyProtection="0"/>
    <xf numFmtId="0" fontId="35" fillId="0" borderId="4" applyNumberFormat="0" applyFill="0" applyAlignment="0" applyProtection="0"/>
    <xf numFmtId="0" fontId="31"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cellStyleXfs>
  <cellXfs count="40">
    <xf numFmtId="0" fontId="0" fillId="0" borderId="0" xfId="0" applyAlignment="1">
      <alignment vertical="center"/>
    </xf>
    <xf numFmtId="0" fontId="34" fillId="0" borderId="0" xfId="0" applyFont="1" applyFill="1" applyBorder="1" applyAlignment="1">
      <alignment vertical="center"/>
    </xf>
    <xf numFmtId="0" fontId="34" fillId="0" borderId="0" xfId="0" applyFont="1" applyFill="1" applyBorder="1" applyAlignment="1">
      <alignment horizontal="center" vertical="center"/>
    </xf>
    <xf numFmtId="0" fontId="48" fillId="0" borderId="0" xfId="0" applyFont="1" applyFill="1" applyBorder="1" applyAlignment="1">
      <alignment horizontal="center" vertical="center" wrapText="1"/>
    </xf>
    <xf numFmtId="0" fontId="49" fillId="0" borderId="0" xfId="0" applyFont="1" applyFill="1" applyAlignment="1">
      <alignment vertical="center"/>
    </xf>
    <xf numFmtId="0" fontId="34" fillId="0" borderId="0" xfId="0" applyFont="1" applyFill="1" applyBorder="1" applyAlignment="1">
      <alignment horizontal="left" vertical="center"/>
    </xf>
    <xf numFmtId="0" fontId="34" fillId="0" borderId="0" xfId="0" applyNumberFormat="1" applyFont="1" applyFill="1" applyBorder="1" applyAlignment="1">
      <alignment horizontal="center" vertical="center"/>
    </xf>
    <xf numFmtId="0" fontId="50" fillId="0" borderId="0" xfId="0" applyFont="1" applyFill="1" applyBorder="1" applyAlignment="1">
      <alignment vertical="center" wrapText="1"/>
    </xf>
    <xf numFmtId="0" fontId="51" fillId="0" borderId="0" xfId="0" applyFont="1" applyFill="1" applyBorder="1" applyAlignment="1">
      <alignment horizontal="left" vertical="center" wrapText="1"/>
    </xf>
    <xf numFmtId="0" fontId="52" fillId="0" borderId="0" xfId="0" applyFont="1" applyFill="1" applyBorder="1" applyAlignment="1">
      <alignment horizontal="left" vertical="center"/>
    </xf>
    <xf numFmtId="0" fontId="52" fillId="0" borderId="0" xfId="0" applyFont="1" applyFill="1" applyBorder="1" applyAlignment="1">
      <alignment horizontal="center" vertical="center"/>
    </xf>
    <xf numFmtId="0" fontId="52" fillId="0" borderId="0" xfId="0" applyFont="1" applyFill="1" applyBorder="1" applyAlignment="1">
      <alignment vertical="center"/>
    </xf>
    <xf numFmtId="0" fontId="52" fillId="0" borderId="0" xfId="0" applyNumberFormat="1" applyFont="1" applyFill="1" applyBorder="1" applyAlignment="1">
      <alignment horizontal="center" vertical="center"/>
    </xf>
    <xf numFmtId="0" fontId="7" fillId="0" borderId="0" xfId="0" applyFont="1" applyFill="1" applyAlignment="1">
      <alignment horizontal="center" vertical="center"/>
    </xf>
    <xf numFmtId="0" fontId="53" fillId="0" borderId="0" xfId="0" applyNumberFormat="1" applyFont="1" applyFill="1" applyBorder="1" applyAlignment="1">
      <alignment horizontal="center" vertical="center"/>
    </xf>
    <xf numFmtId="0" fontId="54" fillId="0" borderId="9" xfId="0" applyFont="1" applyFill="1" applyBorder="1" applyAlignment="1">
      <alignment horizontal="center" vertical="center" wrapText="1"/>
    </xf>
    <xf numFmtId="0" fontId="54" fillId="0" borderId="9" xfId="0" applyFont="1" applyFill="1" applyBorder="1" applyAlignment="1">
      <alignment horizontal="left" vertical="center" wrapText="1"/>
    </xf>
    <xf numFmtId="0" fontId="54" fillId="0" borderId="9" xfId="0" applyNumberFormat="1" applyFont="1" applyFill="1" applyBorder="1" applyAlignment="1">
      <alignment horizontal="center" vertical="center" wrapText="1"/>
    </xf>
    <xf numFmtId="0" fontId="51" fillId="0" borderId="9" xfId="0" applyFont="1" applyFill="1" applyBorder="1" applyAlignment="1">
      <alignment horizontal="center" vertical="center" wrapText="1"/>
    </xf>
    <xf numFmtId="0" fontId="49" fillId="0" borderId="9" xfId="0" applyFont="1" applyFill="1" applyBorder="1" applyAlignment="1">
      <alignment horizontal="left" vertical="center" wrapText="1"/>
    </xf>
    <xf numFmtId="176" fontId="49" fillId="0" borderId="9" xfId="0" applyNumberFormat="1" applyFont="1" applyFill="1" applyBorder="1" applyAlignment="1">
      <alignment horizontal="left" vertical="center" wrapText="1"/>
    </xf>
    <xf numFmtId="0" fontId="49" fillId="0" borderId="9" xfId="0" applyFont="1" applyFill="1" applyBorder="1" applyAlignment="1">
      <alignment horizontal="center" vertical="center" wrapText="1"/>
    </xf>
    <xf numFmtId="0" fontId="49" fillId="0" borderId="9" xfId="0" applyNumberFormat="1" applyFont="1" applyFill="1" applyBorder="1" applyAlignment="1">
      <alignment horizontal="center" vertical="center" wrapText="1"/>
    </xf>
    <xf numFmtId="0" fontId="49" fillId="0" borderId="9" xfId="0" applyFont="1" applyFill="1" applyBorder="1" applyAlignment="1">
      <alignment vertical="center" wrapText="1"/>
    </xf>
    <xf numFmtId="0" fontId="51" fillId="0" borderId="9" xfId="0" applyNumberFormat="1" applyFont="1" applyFill="1" applyBorder="1" applyAlignment="1">
      <alignment horizontal="center" vertical="center" wrapText="1"/>
    </xf>
    <xf numFmtId="0" fontId="51" fillId="0" borderId="9" xfId="0" applyFont="1" applyFill="1" applyBorder="1" applyAlignment="1">
      <alignment vertical="center" wrapText="1"/>
    </xf>
    <xf numFmtId="176" fontId="51" fillId="0" borderId="9" xfId="0" applyNumberFormat="1" applyFont="1" applyFill="1" applyBorder="1" applyAlignment="1">
      <alignment horizontal="left" vertical="center" wrapText="1"/>
    </xf>
    <xf numFmtId="0" fontId="53" fillId="0" borderId="0" xfId="0" applyFont="1" applyFill="1" applyBorder="1" applyAlignment="1">
      <alignment vertical="center" wrapText="1"/>
    </xf>
    <xf numFmtId="0" fontId="51" fillId="0" borderId="0" xfId="0" applyFont="1" applyFill="1" applyAlignment="1">
      <alignment horizontal="right" vertical="center"/>
    </xf>
    <xf numFmtId="0" fontId="54" fillId="0" borderId="10" xfId="0" applyFont="1" applyFill="1" applyBorder="1" applyAlignment="1">
      <alignment horizontal="center" vertical="center" wrapText="1"/>
    </xf>
    <xf numFmtId="0" fontId="54" fillId="0" borderId="11" xfId="0" applyFont="1" applyFill="1" applyBorder="1" applyAlignment="1">
      <alignment horizontal="center" vertical="center" wrapText="1"/>
    </xf>
    <xf numFmtId="177" fontId="49" fillId="0" borderId="9" xfId="0" applyNumberFormat="1" applyFont="1" applyFill="1" applyBorder="1" applyAlignment="1">
      <alignment horizontal="center" vertical="center" wrapText="1"/>
    </xf>
    <xf numFmtId="0" fontId="49" fillId="0" borderId="11" xfId="0" applyFont="1" applyFill="1" applyBorder="1" applyAlignment="1">
      <alignment horizontal="left" vertical="center" wrapText="1"/>
    </xf>
    <xf numFmtId="0" fontId="55" fillId="0" borderId="9" xfId="0" applyFont="1" applyFill="1" applyBorder="1" applyAlignment="1">
      <alignment vertical="center"/>
    </xf>
    <xf numFmtId="0" fontId="34" fillId="0" borderId="9" xfId="0" applyFont="1" applyFill="1" applyBorder="1" applyAlignment="1">
      <alignment vertical="center"/>
    </xf>
    <xf numFmtId="177" fontId="51" fillId="0" borderId="9" xfId="0" applyNumberFormat="1" applyFont="1" applyFill="1" applyBorder="1" applyAlignment="1">
      <alignment horizontal="center" vertical="center" wrapText="1"/>
    </xf>
    <xf numFmtId="0" fontId="51" fillId="0" borderId="11" xfId="0" applyFont="1" applyFill="1" applyBorder="1" applyAlignment="1">
      <alignment horizontal="left" vertical="center" wrapText="1"/>
    </xf>
    <xf numFmtId="0" fontId="51" fillId="0" borderId="9" xfId="0" applyFont="1" applyFill="1" applyBorder="1" applyAlignment="1">
      <alignment horizontal="left" vertical="center" wrapText="1"/>
    </xf>
    <xf numFmtId="0" fontId="34" fillId="0" borderId="9" xfId="0" applyFont="1" applyFill="1" applyBorder="1" applyAlignment="1">
      <alignment vertical="center"/>
    </xf>
    <xf numFmtId="0" fontId="0" fillId="0" borderId="0" xfId="0" applyFill="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20"/>
  <sheetViews>
    <sheetView tabSelected="1" view="pageBreakPreview" zoomScale="55" zoomScaleNormal="55" zoomScaleSheetLayoutView="55" workbookViewId="0" topLeftCell="A1">
      <pane ySplit="4" topLeftCell="A5" activePane="bottomLeft" state="frozen"/>
      <selection pane="bottomLeft" activeCell="B11" sqref="B11"/>
    </sheetView>
  </sheetViews>
  <sheetFormatPr defaultColWidth="9.00390625" defaultRowHeight="14.25"/>
  <cols>
    <col min="1" max="1" width="4.75390625" style="2" customWidth="1"/>
    <col min="2" max="2" width="33.625" style="1" customWidth="1"/>
    <col min="3" max="3" width="15.625" style="5" customWidth="1"/>
    <col min="4" max="4" width="8.25390625" style="2" customWidth="1"/>
    <col min="5" max="5" width="38.125" style="1" customWidth="1"/>
    <col min="6" max="6" width="9.50390625" style="1" customWidth="1"/>
    <col min="7" max="7" width="11.625" style="1" customWidth="1"/>
    <col min="8" max="8" width="9.125" style="6" customWidth="1"/>
    <col min="9" max="10" width="12.75390625" style="2" customWidth="1"/>
    <col min="11" max="11" width="12.25390625" style="2" customWidth="1"/>
    <col min="12" max="12" width="27.75390625" style="1" customWidth="1"/>
    <col min="13" max="13" width="18.375" style="1" customWidth="1"/>
    <col min="14" max="14" width="18.375" style="5" customWidth="1"/>
    <col min="15" max="15" width="10.75390625" style="7" customWidth="1"/>
    <col min="16" max="16" width="5.875" style="1" customWidth="1"/>
    <col min="17" max="16384" width="9.00390625" style="1" customWidth="1"/>
  </cols>
  <sheetData>
    <row r="1" spans="1:15" s="1" customFormat="1" ht="31.5" customHeight="1">
      <c r="A1" s="8" t="s">
        <v>0</v>
      </c>
      <c r="B1" s="8"/>
      <c r="C1" s="9"/>
      <c r="D1" s="10"/>
      <c r="E1" s="11"/>
      <c r="F1" s="11"/>
      <c r="G1" s="11"/>
      <c r="H1" s="12"/>
      <c r="I1" s="10"/>
      <c r="J1" s="10"/>
      <c r="K1" s="10"/>
      <c r="L1" s="11"/>
      <c r="M1" s="11"/>
      <c r="N1" s="9"/>
      <c r="O1" s="27"/>
    </row>
    <row r="2" spans="1:16" s="1" customFormat="1" ht="52.5" customHeight="1">
      <c r="A2" s="13" t="s">
        <v>1</v>
      </c>
      <c r="B2" s="13"/>
      <c r="C2" s="13"/>
      <c r="D2" s="13"/>
      <c r="E2" s="13"/>
      <c r="F2" s="13"/>
      <c r="G2" s="13"/>
      <c r="H2" s="13"/>
      <c r="I2" s="13"/>
      <c r="J2" s="13"/>
      <c r="K2" s="13"/>
      <c r="L2" s="13"/>
      <c r="M2" s="13"/>
      <c r="N2" s="13"/>
      <c r="O2" s="13"/>
      <c r="P2" s="13"/>
    </row>
    <row r="3" spans="1:15" s="1" customFormat="1" ht="36" customHeight="1">
      <c r="A3" s="10"/>
      <c r="B3" s="11"/>
      <c r="C3" s="9"/>
      <c r="D3" s="10"/>
      <c r="E3" s="11"/>
      <c r="F3" s="11"/>
      <c r="G3" s="11"/>
      <c r="H3" s="14"/>
      <c r="I3" s="10"/>
      <c r="J3" s="10"/>
      <c r="K3" s="10"/>
      <c r="L3" s="11"/>
      <c r="M3" s="11"/>
      <c r="N3" s="28" t="s">
        <v>2</v>
      </c>
      <c r="O3" s="28"/>
    </row>
    <row r="4" spans="1:16" s="2" customFormat="1" ht="126" customHeight="1">
      <c r="A4" s="15" t="s">
        <v>3</v>
      </c>
      <c r="B4" s="15" t="s">
        <v>4</v>
      </c>
      <c r="C4" s="16" t="s">
        <v>5</v>
      </c>
      <c r="D4" s="15" t="s">
        <v>6</v>
      </c>
      <c r="E4" s="15" t="s">
        <v>7</v>
      </c>
      <c r="F4" s="15" t="s">
        <v>8</v>
      </c>
      <c r="G4" s="15" t="s">
        <v>9</v>
      </c>
      <c r="H4" s="17" t="s">
        <v>10</v>
      </c>
      <c r="I4" s="15" t="s">
        <v>11</v>
      </c>
      <c r="J4" s="15" t="s">
        <v>12</v>
      </c>
      <c r="K4" s="15" t="s">
        <v>13</v>
      </c>
      <c r="L4" s="29" t="s">
        <v>14</v>
      </c>
      <c r="M4" s="15" t="s">
        <v>15</v>
      </c>
      <c r="N4" s="30" t="s">
        <v>16</v>
      </c>
      <c r="O4" s="15" t="s">
        <v>17</v>
      </c>
      <c r="P4" s="15" t="s">
        <v>18</v>
      </c>
    </row>
    <row r="5" spans="1:16" s="3" customFormat="1" ht="42" customHeight="1">
      <c r="A5" s="18"/>
      <c r="B5" s="19" t="s">
        <v>19</v>
      </c>
      <c r="C5" s="20">
        <f>C6+C10</f>
        <v>5</v>
      </c>
      <c r="D5" s="21"/>
      <c r="E5" s="21"/>
      <c r="F5" s="21"/>
      <c r="G5" s="21"/>
      <c r="H5" s="22"/>
      <c r="I5" s="21">
        <f>I6+I10</f>
        <v>156485</v>
      </c>
      <c r="J5" s="21">
        <f>J6+J10</f>
        <v>101316</v>
      </c>
      <c r="K5" s="31">
        <f>K6+K10</f>
        <v>55169</v>
      </c>
      <c r="L5" s="21"/>
      <c r="M5" s="21"/>
      <c r="N5" s="32"/>
      <c r="O5" s="18"/>
      <c r="P5" s="33"/>
    </row>
    <row r="6" spans="1:16" s="4" customFormat="1" ht="42" customHeight="1">
      <c r="A6" s="18"/>
      <c r="B6" s="23" t="str">
        <f>O7</f>
        <v>桂林市人民政府</v>
      </c>
      <c r="C6" s="20">
        <f>COUNT(A7:A9)</f>
        <v>3</v>
      </c>
      <c r="D6" s="21"/>
      <c r="E6" s="23"/>
      <c r="F6" s="23"/>
      <c r="G6" s="23"/>
      <c r="H6" s="24"/>
      <c r="I6" s="31">
        <f>SUM(I7:I9)</f>
        <v>118485</v>
      </c>
      <c r="J6" s="31">
        <f>SUM(J7:J9)</f>
        <v>92316</v>
      </c>
      <c r="K6" s="31">
        <f>SUM(K7:K9)</f>
        <v>26169</v>
      </c>
      <c r="L6" s="23"/>
      <c r="M6" s="23"/>
      <c r="N6" s="32"/>
      <c r="O6" s="25"/>
      <c r="P6" s="34"/>
    </row>
    <row r="7" spans="1:16" s="4" customFormat="1" ht="81" customHeight="1">
      <c r="A7" s="18">
        <v>1</v>
      </c>
      <c r="B7" s="25" t="s">
        <v>20</v>
      </c>
      <c r="C7" s="26" t="s">
        <v>21</v>
      </c>
      <c r="D7" s="18" t="s">
        <v>22</v>
      </c>
      <c r="E7" s="25" t="s">
        <v>23</v>
      </c>
      <c r="F7" s="25" t="s">
        <v>24</v>
      </c>
      <c r="G7" s="25" t="s">
        <v>25</v>
      </c>
      <c r="H7" s="24">
        <v>12</v>
      </c>
      <c r="I7" s="35">
        <v>43800</v>
      </c>
      <c r="J7" s="35">
        <v>32500</v>
      </c>
      <c r="K7" s="35">
        <v>11300</v>
      </c>
      <c r="L7" s="25" t="s">
        <v>26</v>
      </c>
      <c r="M7" s="25" t="s">
        <v>27</v>
      </c>
      <c r="N7" s="36" t="s">
        <v>28</v>
      </c>
      <c r="O7" s="25" t="s">
        <v>29</v>
      </c>
      <c r="P7" s="34"/>
    </row>
    <row r="8" spans="1:16" s="4" customFormat="1" ht="153.75" customHeight="1">
      <c r="A8" s="18">
        <v>2</v>
      </c>
      <c r="B8" s="25" t="s">
        <v>30</v>
      </c>
      <c r="C8" s="26" t="s">
        <v>31</v>
      </c>
      <c r="D8" s="18" t="s">
        <v>32</v>
      </c>
      <c r="E8" s="25" t="s">
        <v>33</v>
      </c>
      <c r="F8" s="25" t="s">
        <v>34</v>
      </c>
      <c r="G8" s="25" t="s">
        <v>35</v>
      </c>
      <c r="H8" s="24">
        <v>12</v>
      </c>
      <c r="I8" s="35">
        <v>10354</v>
      </c>
      <c r="J8" s="35">
        <v>8000</v>
      </c>
      <c r="K8" s="35">
        <v>2354</v>
      </c>
      <c r="L8" s="25" t="s">
        <v>36</v>
      </c>
      <c r="M8" s="25" t="s">
        <v>37</v>
      </c>
      <c r="N8" s="36" t="s">
        <v>38</v>
      </c>
      <c r="O8" s="25" t="s">
        <v>29</v>
      </c>
      <c r="P8" s="34"/>
    </row>
    <row r="9" spans="1:16" s="4" customFormat="1" ht="117" customHeight="1">
      <c r="A9" s="18">
        <v>3</v>
      </c>
      <c r="B9" s="25" t="s">
        <v>39</v>
      </c>
      <c r="C9" s="26" t="s">
        <v>40</v>
      </c>
      <c r="D9" s="18" t="s">
        <v>41</v>
      </c>
      <c r="E9" s="25" t="s">
        <v>42</v>
      </c>
      <c r="F9" s="25" t="s">
        <v>43</v>
      </c>
      <c r="G9" s="25" t="s">
        <v>35</v>
      </c>
      <c r="H9" s="24">
        <v>12</v>
      </c>
      <c r="I9" s="35">
        <v>64331</v>
      </c>
      <c r="J9" s="35">
        <v>51816</v>
      </c>
      <c r="K9" s="35">
        <v>12515</v>
      </c>
      <c r="L9" s="25" t="s">
        <v>44</v>
      </c>
      <c r="M9" s="25" t="s">
        <v>45</v>
      </c>
      <c r="N9" s="36" t="s">
        <v>46</v>
      </c>
      <c r="O9" s="25" t="s">
        <v>29</v>
      </c>
      <c r="P9" s="34"/>
    </row>
    <row r="10" spans="1:16" s="4" customFormat="1" ht="42" customHeight="1">
      <c r="A10" s="18"/>
      <c r="B10" s="23" t="str">
        <f>O11</f>
        <v>玉林市人民政府</v>
      </c>
      <c r="C10" s="20">
        <f>COUNTA(A11:A12)</f>
        <v>2</v>
      </c>
      <c r="D10" s="21"/>
      <c r="E10" s="23"/>
      <c r="F10" s="23"/>
      <c r="G10" s="23"/>
      <c r="H10" s="24"/>
      <c r="I10" s="31">
        <f>SUM(I11:I12)</f>
        <v>38000</v>
      </c>
      <c r="J10" s="31">
        <f>SUM(J11:J12)</f>
        <v>9000</v>
      </c>
      <c r="K10" s="31">
        <f>SUM(K11:K12)</f>
        <v>29000</v>
      </c>
      <c r="L10" s="23"/>
      <c r="M10" s="23"/>
      <c r="N10" s="32"/>
      <c r="O10" s="25"/>
      <c r="P10" s="34"/>
    </row>
    <row r="11" spans="1:16" s="4" customFormat="1" ht="105.75" customHeight="1">
      <c r="A11" s="18">
        <v>1</v>
      </c>
      <c r="B11" s="25" t="s">
        <v>47</v>
      </c>
      <c r="C11" s="26" t="s">
        <v>48</v>
      </c>
      <c r="D11" s="18" t="s">
        <v>49</v>
      </c>
      <c r="E11" s="25" t="s">
        <v>50</v>
      </c>
      <c r="F11" s="25" t="s">
        <v>51</v>
      </c>
      <c r="G11" s="25" t="s">
        <v>35</v>
      </c>
      <c r="H11" s="24">
        <v>12</v>
      </c>
      <c r="I11" s="35">
        <v>23000</v>
      </c>
      <c r="J11" s="35">
        <v>9000</v>
      </c>
      <c r="K11" s="35">
        <v>14000</v>
      </c>
      <c r="L11" s="25" t="s">
        <v>52</v>
      </c>
      <c r="M11" s="25" t="s">
        <v>37</v>
      </c>
      <c r="N11" s="36" t="s">
        <v>53</v>
      </c>
      <c r="O11" s="25" t="s">
        <v>54</v>
      </c>
      <c r="P11" s="34"/>
    </row>
    <row r="12" spans="1:16" s="4" customFormat="1" ht="139.5" customHeight="1">
      <c r="A12" s="18">
        <v>2</v>
      </c>
      <c r="B12" s="25" t="s">
        <v>55</v>
      </c>
      <c r="C12" s="26" t="s">
        <v>56</v>
      </c>
      <c r="D12" s="18" t="s">
        <v>57</v>
      </c>
      <c r="E12" s="25" t="s">
        <v>58</v>
      </c>
      <c r="F12" s="25" t="s">
        <v>59</v>
      </c>
      <c r="G12" s="25" t="s">
        <v>60</v>
      </c>
      <c r="H12" s="24">
        <v>12</v>
      </c>
      <c r="I12" s="35">
        <v>15000</v>
      </c>
      <c r="J12" s="35">
        <v>0</v>
      </c>
      <c r="K12" s="35">
        <v>15000</v>
      </c>
      <c r="L12" s="25" t="s">
        <v>61</v>
      </c>
      <c r="M12" s="25" t="s">
        <v>37</v>
      </c>
      <c r="N12" s="37" t="s">
        <v>62</v>
      </c>
      <c r="O12" s="25" t="s">
        <v>54</v>
      </c>
      <c r="P12" s="38"/>
    </row>
    <row r="13" ht="22.5">
      <c r="P13" s="39"/>
    </row>
    <row r="14" ht="22.5">
      <c r="P14" s="39"/>
    </row>
    <row r="15" ht="22.5">
      <c r="P15" s="39"/>
    </row>
    <row r="16" ht="22.5">
      <c r="P16" s="39"/>
    </row>
    <row r="17" ht="22.5">
      <c r="P17" s="39"/>
    </row>
    <row r="18" ht="22.5">
      <c r="P18" s="39"/>
    </row>
    <row r="19" ht="22.5">
      <c r="P19" s="39"/>
    </row>
    <row r="20" ht="22.5">
      <c r="P20" s="39"/>
    </row>
  </sheetData>
  <sheetProtection/>
  <autoFilter ref="A4:O12"/>
  <mergeCells count="3">
    <mergeCell ref="A1:B1"/>
    <mergeCell ref="A2:P2"/>
    <mergeCell ref="N3:O3"/>
  </mergeCells>
  <printOptions/>
  <pageMargins left="0.47" right="0.39" top="0.59" bottom="0.67" header="0.51" footer="0.51"/>
  <pageSetup horizontalDpi="600" verticalDpi="600" orientation="landscape" paperSize="8" scale="75"/>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123</dc:creator>
  <cp:keywords/>
  <dc:description/>
  <cp:lastModifiedBy>自治区人民政府与央企战略合作协议专项落实推进工作专班</cp:lastModifiedBy>
  <dcterms:created xsi:type="dcterms:W3CDTF">2020-12-21T12:19:52Z</dcterms:created>
  <dcterms:modified xsi:type="dcterms:W3CDTF">2021-10-31T05:47:12Z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2052-10.8.2.6948</vt:lpwstr>
  </property>
</Properties>
</file>