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X56" i="1" l="1"/>
  <c r="X57" i="1"/>
  <c r="U46" i="1"/>
  <c r="U45" i="1"/>
  <c r="U44" i="1"/>
  <c r="U43" i="1"/>
  <c r="U42" i="1"/>
  <c r="U41" i="1"/>
  <c r="U40" i="1"/>
  <c r="U39" i="1"/>
  <c r="U38" i="1"/>
  <c r="U37" i="1"/>
  <c r="U54" i="1"/>
  <c r="U52" i="1"/>
  <c r="U50" i="1"/>
  <c r="U49" i="1"/>
  <c r="U48" i="1"/>
  <c r="U47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X51" i="1" s="1"/>
  <c r="K52" i="1"/>
  <c r="K53" i="1"/>
  <c r="X53" i="1" s="1"/>
  <c r="K54" i="1"/>
  <c r="K55" i="1"/>
  <c r="X55" i="1" s="1"/>
  <c r="K56" i="1"/>
  <c r="K57" i="1"/>
  <c r="K58" i="1"/>
  <c r="X58" i="1" s="1"/>
  <c r="K34" i="1"/>
  <c r="X34" i="1" s="1"/>
  <c r="K35" i="1"/>
  <c r="K36" i="1"/>
  <c r="X36" i="1" s="1"/>
  <c r="X23" i="1"/>
  <c r="X27" i="1"/>
  <c r="X31" i="1"/>
  <c r="X35" i="1"/>
  <c r="K21" i="1"/>
  <c r="X21" i="1" s="1"/>
  <c r="K22" i="1"/>
  <c r="X22" i="1" s="1"/>
  <c r="K23" i="1"/>
  <c r="K24" i="1"/>
  <c r="X24" i="1" s="1"/>
  <c r="K25" i="1"/>
  <c r="X25" i="1" s="1"/>
  <c r="K26" i="1"/>
  <c r="X26" i="1" s="1"/>
  <c r="K27" i="1"/>
  <c r="K28" i="1"/>
  <c r="X28" i="1" s="1"/>
  <c r="K29" i="1"/>
  <c r="X29" i="1" s="1"/>
  <c r="K30" i="1"/>
  <c r="X30" i="1" s="1"/>
  <c r="K31" i="1"/>
  <c r="K32" i="1"/>
  <c r="X32" i="1" s="1"/>
  <c r="K33" i="1"/>
  <c r="X33" i="1" s="1"/>
  <c r="U20" i="1" l="1"/>
  <c r="U19" i="1"/>
  <c r="U18" i="1"/>
  <c r="U17" i="1"/>
  <c r="U16" i="1"/>
  <c r="U15" i="1"/>
  <c r="U14" i="1"/>
  <c r="U13" i="1"/>
  <c r="U12" i="1"/>
  <c r="U11" i="1"/>
  <c r="U10" i="1"/>
  <c r="U9" i="1"/>
  <c r="U8" i="1"/>
  <c r="K9" i="1"/>
  <c r="K10" i="1"/>
  <c r="K11" i="1"/>
  <c r="K12" i="1"/>
  <c r="K13" i="1"/>
  <c r="K14" i="1"/>
  <c r="K15" i="1"/>
  <c r="K16" i="1"/>
  <c r="K17" i="1"/>
  <c r="K18" i="1"/>
  <c r="K19" i="1"/>
  <c r="K20" i="1"/>
  <c r="K8" i="1"/>
</calcChain>
</file>

<file path=xl/sharedStrings.xml><?xml version="1.0" encoding="utf-8"?>
<sst xmlns="http://schemas.openxmlformats.org/spreadsheetml/2006/main" count="301" uniqueCount="113">
  <si>
    <t xml:space="preserve">单位名称      </t>
  </si>
  <si>
    <t xml:space="preserve">  (加盖公章）</t>
  </si>
  <si>
    <t>价格依据文件号</t>
  </si>
  <si>
    <t>制表日期</t>
  </si>
  <si>
    <t>联系人及</t>
  </si>
  <si>
    <t>电话</t>
  </si>
  <si>
    <t>杨波18611461863</t>
  </si>
  <si>
    <t>序号</t>
  </si>
  <si>
    <t>年级</t>
  </si>
  <si>
    <t>书名</t>
  </si>
  <si>
    <t>出版  单位</t>
  </si>
  <si>
    <t>纸张规格（mm)</t>
  </si>
  <si>
    <t>开本</t>
  </si>
  <si>
    <t>插页</t>
  </si>
  <si>
    <t>循环教材上浮20%</t>
  </si>
  <si>
    <t>增值税费</t>
  </si>
  <si>
    <t>零售价格    （含税）</t>
  </si>
  <si>
    <t>纸张  克重</t>
  </si>
  <si>
    <t>正反   色数</t>
  </si>
  <si>
    <t>印张   单价</t>
  </si>
  <si>
    <t>印张数</t>
  </si>
  <si>
    <t>正文   价格</t>
  </si>
  <si>
    <t>插页单价</t>
  </si>
  <si>
    <t>插页数</t>
  </si>
  <si>
    <t>插页  价格</t>
  </si>
  <si>
    <t>正反色数</t>
  </si>
  <si>
    <t>封面</t>
  </si>
  <si>
    <t>单价</t>
  </si>
  <si>
    <t>上光、覆膜  价格</t>
  </si>
  <si>
    <t>封面  价格</t>
  </si>
  <si>
    <t>一年级</t>
  </si>
  <si>
    <t>外研社</t>
  </si>
  <si>
    <t>二年级</t>
  </si>
  <si>
    <t>三年级</t>
  </si>
  <si>
    <t>四年级</t>
  </si>
  <si>
    <t>五年级</t>
  </si>
  <si>
    <t>六年级</t>
  </si>
  <si>
    <t>七年级</t>
  </si>
  <si>
    <t>八年级</t>
  </si>
  <si>
    <t>九年级</t>
  </si>
  <si>
    <t>单位：元</t>
  </si>
  <si>
    <r>
      <t>桂发改价格规〔</t>
    </r>
    <r>
      <rPr>
        <sz val="8"/>
        <color rgb="FF333333"/>
        <rFont val="Calibri"/>
        <family val="2"/>
      </rPr>
      <t>2019</t>
    </r>
    <r>
      <rPr>
        <sz val="8"/>
        <color rgb="FF333333"/>
        <rFont val="宋体"/>
        <family val="3"/>
        <charset val="134"/>
      </rPr>
      <t>〕</t>
    </r>
    <r>
      <rPr>
        <sz val="8"/>
        <color rgb="FF333333"/>
        <rFont val="Calibri"/>
        <family val="2"/>
      </rPr>
      <t xml:space="preserve">1043 </t>
    </r>
    <r>
      <rPr>
        <sz val="8"/>
        <color rgb="FF333333"/>
        <rFont val="宋体"/>
        <family val="3"/>
        <charset val="134"/>
      </rPr>
      <t>号</t>
    </r>
  </si>
  <si>
    <r>
      <t>正</t>
    </r>
    <r>
      <rPr>
        <sz val="8"/>
        <color rgb="FF000000"/>
        <rFont val="仿宋_GB2312"/>
        <family val="1"/>
        <charset val="134"/>
      </rPr>
      <t xml:space="preserve">  </t>
    </r>
    <r>
      <rPr>
        <sz val="8"/>
        <color rgb="FF000000"/>
        <rFont val="宋体"/>
        <family val="3"/>
        <charset val="134"/>
      </rPr>
      <t>文</t>
    </r>
  </si>
  <si>
    <r>
      <t>封</t>
    </r>
    <r>
      <rPr>
        <sz val="8"/>
        <color rgb="FF000000"/>
        <rFont val="仿宋_GB2312"/>
        <family val="1"/>
        <charset val="134"/>
      </rPr>
      <t xml:space="preserve">  </t>
    </r>
    <r>
      <rPr>
        <sz val="8"/>
        <color rgb="FF000000"/>
        <rFont val="宋体"/>
        <family val="3"/>
        <charset val="134"/>
      </rPr>
      <t>面</t>
    </r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</si>
  <si>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一年级起点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一年级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</si>
  <si>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一年级起点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二年级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</si>
  <si>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一年级起点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三年级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</si>
  <si>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一年级起点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四年级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</si>
  <si>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三年级起点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四年级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</si>
  <si>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一年级起点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五年级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</si>
  <si>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三年级起点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五年级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</si>
  <si>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一年级起点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六年级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</si>
  <si>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三年级起点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六年级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</si>
  <si>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r>
      <t>英语(新标准)(衔接小学)七年级 上</t>
    </r>
    <r>
      <rPr>
        <sz val="8"/>
        <color theme="1"/>
        <rFont val="宋体"/>
        <family val="3"/>
        <charset val="134"/>
      </rPr>
      <t>册</t>
    </r>
    <phoneticPr fontId="1" type="noConversion"/>
  </si>
  <si>
    <r>
      <t>英语(新标准)(衔接小学)八年级 上</t>
    </r>
    <r>
      <rPr>
        <sz val="8"/>
        <color theme="1"/>
        <rFont val="宋体"/>
        <family val="3"/>
        <charset val="134"/>
      </rPr>
      <t>册</t>
    </r>
    <phoneticPr fontId="1" type="noConversion"/>
  </si>
  <si>
    <r>
      <t>英语(新标准)(衔接小学)九年级 上</t>
    </r>
    <r>
      <rPr>
        <sz val="8"/>
        <color theme="1"/>
        <rFont val="宋体"/>
        <family val="3"/>
        <charset val="134"/>
      </rPr>
      <t>册</t>
    </r>
    <phoneticPr fontId="1" type="noConversion"/>
  </si>
  <si>
    <t>小学英语(新标准)录音带(一年级起点)　一年级 上册</t>
  </si>
  <si>
    <t>小学英语(新标准)录音带(一年级起点)  二年级 上册</t>
  </si>
  <si>
    <t>小学英语(新标准)录音带(一年级起点) 三年级 上册</t>
  </si>
  <si>
    <t>小学英语(新标准)录音带(三年级起点) 三年级 上册</t>
  </si>
  <si>
    <t>小学英语(新标准)录音带(一年级起点) 四年级 上册</t>
  </si>
  <si>
    <t>小学英语(新标准)录音带(三年级起点) 四年级 上册</t>
  </si>
  <si>
    <t>小学英语(新标准)录音带(一年级起点) 五年级 上册</t>
  </si>
  <si>
    <t>小学英语(新标准)录音带(三年级起点) 五年级 上册</t>
  </si>
  <si>
    <t>小学英语(新标准)录音带(一年级起点) 六年级 上册</t>
  </si>
  <si>
    <t>小学英语(新标准)录音带(三年级起点) 六年级 上册</t>
  </si>
  <si>
    <t>英语(新标准)录音带(衔接小学)七年级 上册</t>
  </si>
  <si>
    <t>英语(新标准)录音带(衔接小学)八年级 上册</t>
  </si>
  <si>
    <t>英语(新标准)录音带(衔接小学) 九年级 上册</t>
  </si>
  <si>
    <t>英语(新标准)配套光盘(衔接小学) 七年级 上册</t>
  </si>
  <si>
    <t>英语(新标准)配套光盘(衔接小学) 八年级 上册</t>
  </si>
  <si>
    <t>英语(新标准)配套光盘(衔接小学)九年级 上册</t>
  </si>
  <si>
    <t>英语(一年级起点)课堂活动用书 一年级 上册</t>
  </si>
  <si>
    <t>英语(一年级起点)课堂活动用书 二年级 上册</t>
  </si>
  <si>
    <t>英语(一年级起点)课堂活动用书 三年级 上册</t>
  </si>
  <si>
    <t>英语(一年级起点)课堂活动用书 四年级 上册</t>
  </si>
  <si>
    <t>英语(一年级起点)课堂活动用书 六年级 上册（点读版）</t>
  </si>
  <si>
    <t>英语(三年级起点)课堂活动用书 四年级 上册</t>
  </si>
  <si>
    <t>英语(三年级起点)课堂活动用书 五年级 上册</t>
  </si>
  <si>
    <t>英语(三年级起点)课堂活动用书 六年级 上册</t>
  </si>
  <si>
    <t>英语 阅读 七年级 上册</t>
  </si>
  <si>
    <t>英语 阅读 八年级 上册</t>
  </si>
  <si>
    <t>英语 阅读 九年级 上册</t>
  </si>
  <si>
    <t>英语 同步听力 七年级 上册</t>
  </si>
  <si>
    <t>英语 同步听力配套磁带 七年级 上册</t>
  </si>
  <si>
    <t>英语 同步听力 八年级 上册</t>
  </si>
  <si>
    <t>英语 同步听力配套磁带 八年级 上册</t>
  </si>
  <si>
    <t>英语 同步听力 九年级 上册</t>
  </si>
  <si>
    <t>英语 同步听力配套磁带 九年级 上册</t>
  </si>
  <si>
    <t>英语 评价手册 磁带一盒 七年级 上册</t>
  </si>
  <si>
    <t>英语 评价手册 磁带一盒 八年级 上册</t>
  </si>
  <si>
    <t>2020秋广西中小学教材零售价格公示表</t>
    <phoneticPr fontId="1" type="noConversion"/>
  </si>
  <si>
    <t>英语 评价手册 磁带一盒 九年级 上册</t>
    <phoneticPr fontId="1" type="noConversion"/>
  </si>
  <si>
    <t>英语(一年级起点)课堂活动用书 五年级 上册（点读版）</t>
    <phoneticPr fontId="1" type="noConversion"/>
  </si>
  <si>
    <t>4+4</t>
    <phoneticPr fontId="1" type="noConversion"/>
  </si>
  <si>
    <t>4+4</t>
    <phoneticPr fontId="1" type="noConversion"/>
  </si>
  <si>
    <t>4+4</t>
    <phoneticPr fontId="1" type="noConversion"/>
  </si>
  <si>
    <t>4+4</t>
    <phoneticPr fontId="1" type="noConversion"/>
  </si>
  <si>
    <t>4+4</t>
    <phoneticPr fontId="1" type="noConversion"/>
  </si>
  <si>
    <t>录音带</t>
    <phoneticPr fontId="1" type="noConversion"/>
  </si>
  <si>
    <t>录音带</t>
    <phoneticPr fontId="1" type="noConversion"/>
  </si>
  <si>
    <t>2+2</t>
    <phoneticPr fontId="1" type="noConversion"/>
  </si>
  <si>
    <t>2+2</t>
    <phoneticPr fontId="1" type="noConversion"/>
  </si>
  <si>
    <t>4+1</t>
  </si>
  <si>
    <t>4+1</t>
    <phoneticPr fontId="1" type="noConversion"/>
  </si>
  <si>
    <r>
      <t>小学英语</t>
    </r>
    <r>
      <rPr>
        <sz val="8"/>
        <color theme="1"/>
        <rFont val="Calibri"/>
        <family val="2"/>
      </rPr>
      <t>(</t>
    </r>
    <r>
      <rPr>
        <sz val="8"/>
        <color theme="1"/>
        <rFont val="宋体"/>
        <family val="3"/>
        <charset val="134"/>
      </rPr>
      <t>新标准</t>
    </r>
    <r>
      <rPr>
        <sz val="8"/>
        <color theme="1"/>
        <rFont val="Calibri"/>
        <family val="2"/>
      </rPr>
      <t>)(</t>
    </r>
    <r>
      <rPr>
        <sz val="8"/>
        <color theme="1"/>
        <rFont val="宋体"/>
        <family val="3"/>
        <charset val="134"/>
      </rPr>
      <t>三年级起点</t>
    </r>
    <r>
      <rPr>
        <sz val="8"/>
        <color theme="1"/>
        <rFont val="Calibri"/>
        <family val="2"/>
      </rPr>
      <t>)</t>
    </r>
    <r>
      <rPr>
        <sz val="8"/>
        <color theme="1"/>
        <rFont val="宋体"/>
        <family val="3"/>
        <charset val="134"/>
      </rPr>
      <t>三年级</t>
    </r>
    <r>
      <rPr>
        <sz val="8"/>
        <color theme="1"/>
        <rFont val="Calibri"/>
        <family val="2"/>
      </rPr>
      <t xml:space="preserve"> </t>
    </r>
    <r>
      <rPr>
        <sz val="8"/>
        <color theme="1"/>
        <rFont val="宋体"/>
        <family val="3"/>
        <charset val="134"/>
      </rPr>
      <t>上册</t>
    </r>
    <phoneticPr fontId="1" type="noConversion"/>
  </si>
  <si>
    <t>英语(三年级起点)课堂活动用书 三年级 上册</t>
    <phoneticPr fontId="1" type="noConversion"/>
  </si>
  <si>
    <t>4+4</t>
    <phoneticPr fontId="1" type="noConversion"/>
  </si>
  <si>
    <t>2+2</t>
    <phoneticPr fontId="1" type="noConversion"/>
  </si>
  <si>
    <t>光盘（CD-ROM)</t>
  </si>
  <si>
    <t>光盘（CD-ROM)</t>
    <phoneticPr fontId="1" type="noConversion"/>
  </si>
  <si>
    <t>787*1092</t>
    <phoneticPr fontId="1" type="noConversion"/>
  </si>
  <si>
    <t>外语教学与研究出版社有限责任公司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</si>
</sst>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0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8"/>
      <color theme="1"/>
      <name val="方正小标宋简体"/>
      <family val="3"/>
      <charset val="134"/>
    </font>
    <font>
      <sz val="8"/>
      <color theme="1"/>
      <name val="宋体"/>
      <family val="2"/>
      <charset val="134"/>
      <scheme val="minor"/>
    </font>
    <font>
      <sz val="8"/>
      <color theme="1"/>
      <name val="仿宋_GB2312"/>
      <family val="1"/>
      <charset val="134"/>
    </font>
    <font>
      <sz val="8"/>
      <color rgb="FF000000"/>
      <name val="宋体"/>
      <family val="3"/>
      <charset val="134"/>
    </font>
    <font>
      <sz val="8"/>
      <color rgb="FF333333"/>
      <name val="宋体"/>
      <family val="3"/>
      <charset val="134"/>
    </font>
    <font>
      <sz val="8"/>
      <color rgb="FF333333"/>
      <name val="Calibri"/>
      <family val="2"/>
    </font>
    <font>
      <sz val="8"/>
      <color rgb="FF000000"/>
      <name val="仿宋_GB2312"/>
      <family val="1"/>
      <charset val="134"/>
    </font>
    <font>
      <sz val="8"/>
      <color theme="1"/>
      <name val="宋体"/>
      <family val="3"/>
      <charset val="134"/>
    </font>
    <font>
      <sz val="8"/>
      <color theme="1"/>
      <name val="Calibri"/>
      <family val="2"/>
    </font>
    <font>
      <sz val="9"/>
      <color indexed="8"/>
      <name val="宋体"/>
      <family val="3"/>
      <charset val="134"/>
    </font>
    <font>
      <sz val="9"/>
      <color indexed="8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9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>
      <alignment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justify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>
      <alignment vertical="center"/>
    </xf>
    <xf numFmtId="3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tabSelected="1" zoomScale="110" zoomScaleNormal="110" workbookViewId="0">
      <selection activeCell="Z11" sqref="Z11"/>
    </sheetView>
  </sheetViews>
  <sheetFormatPr defaultColWidth="9" defaultRowHeight="10.5"/>
  <cols>
    <col min="1" max="1" width="4.5" style="1" customWidth="1"/>
    <col min="2" max="2" width="4.75" style="1" customWidth="1"/>
    <col min="3" max="3" width="10.625" style="1" bestFit="1" customWidth="1"/>
    <col min="4" max="4" width="4.25" style="1" customWidth="1"/>
    <col min="5" max="5" width="8.5" style="1" customWidth="1"/>
    <col min="6" max="6" width="3.875" style="1" customWidth="1"/>
    <col min="7" max="7" width="5.625" style="1" customWidth="1"/>
    <col min="8" max="8" width="4.25" style="1" customWidth="1"/>
    <col min="9" max="9" width="9.25" style="1" bestFit="1" customWidth="1"/>
    <col min="10" max="10" width="4.375" style="1" customWidth="1"/>
    <col min="11" max="11" width="5.875" style="21" customWidth="1"/>
    <col min="12" max="12" width="3.875" style="1" customWidth="1"/>
    <col min="13" max="13" width="4.125" style="1" customWidth="1"/>
    <col min="14" max="14" width="4.875" style="1" customWidth="1"/>
    <col min="15" max="15" width="6.375" style="1" customWidth="1"/>
    <col min="16" max="16" width="3.875" style="1" customWidth="1"/>
    <col min="17" max="17" width="4.25" style="1" customWidth="1"/>
    <col min="18" max="18" width="4.5" style="1" customWidth="1"/>
    <col min="19" max="19" width="6.125" style="1" bestFit="1" customWidth="1"/>
    <col min="20" max="20" width="6.5" style="1" customWidth="1"/>
    <col min="21" max="21" width="5.5" style="1" customWidth="1"/>
    <col min="22" max="22" width="5.625" style="1" customWidth="1"/>
    <col min="23" max="23" width="4.25" style="2" customWidth="1"/>
    <col min="24" max="24" width="6.625" style="3" customWidth="1"/>
    <col min="25" max="16384" width="9" style="1"/>
  </cols>
  <sheetData>
    <row r="1" spans="1:24">
      <c r="A1" s="33" t="s">
        <v>91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4">
      <c r="A2" s="34" t="s">
        <v>40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1:24" ht="10.5" customHeight="1">
      <c r="A3" s="26" t="s">
        <v>0</v>
      </c>
      <c r="B3" s="27"/>
      <c r="C3" s="28"/>
      <c r="D3" s="36" t="s">
        <v>112</v>
      </c>
      <c r="E3" s="37"/>
      <c r="F3" s="23" t="s">
        <v>2</v>
      </c>
      <c r="G3" s="23"/>
      <c r="H3" s="23"/>
      <c r="I3" s="29" t="s">
        <v>41</v>
      </c>
      <c r="J3" s="29"/>
      <c r="K3" s="29"/>
      <c r="L3" s="29"/>
      <c r="M3" s="30" t="s">
        <v>3</v>
      </c>
      <c r="N3" s="30"/>
      <c r="O3" s="30"/>
      <c r="P3" s="22"/>
      <c r="Q3" s="22"/>
      <c r="R3" s="22"/>
      <c r="S3" s="23" t="s">
        <v>4</v>
      </c>
      <c r="T3" s="23"/>
      <c r="U3" s="23"/>
      <c r="V3" s="24" t="s">
        <v>6</v>
      </c>
      <c r="W3" s="24"/>
      <c r="X3" s="24"/>
    </row>
    <row r="4" spans="1:24" ht="10.5" customHeight="1">
      <c r="A4" s="26" t="s">
        <v>1</v>
      </c>
      <c r="B4" s="27"/>
      <c r="C4" s="28"/>
      <c r="D4" s="38"/>
      <c r="E4" s="39"/>
      <c r="F4" s="23"/>
      <c r="G4" s="23"/>
      <c r="H4" s="23"/>
      <c r="I4" s="29"/>
      <c r="J4" s="29"/>
      <c r="K4" s="29"/>
      <c r="L4" s="29"/>
      <c r="M4" s="30"/>
      <c r="N4" s="30"/>
      <c r="O4" s="30"/>
      <c r="P4" s="22"/>
      <c r="Q4" s="22"/>
      <c r="R4" s="22"/>
      <c r="S4" s="23" t="s">
        <v>5</v>
      </c>
      <c r="T4" s="23"/>
      <c r="U4" s="23"/>
      <c r="V4" s="24"/>
      <c r="W4" s="24"/>
      <c r="X4" s="24"/>
    </row>
    <row r="5" spans="1:24" ht="14.25" customHeight="1">
      <c r="A5" s="23" t="s">
        <v>7</v>
      </c>
      <c r="B5" s="23" t="s">
        <v>8</v>
      </c>
      <c r="C5" s="25" t="s">
        <v>9</v>
      </c>
      <c r="D5" s="23" t="s">
        <v>10</v>
      </c>
      <c r="E5" s="23" t="s">
        <v>11</v>
      </c>
      <c r="F5" s="23" t="s">
        <v>12</v>
      </c>
      <c r="G5" s="23" t="s">
        <v>42</v>
      </c>
      <c r="H5" s="23"/>
      <c r="I5" s="23"/>
      <c r="J5" s="23"/>
      <c r="K5" s="23"/>
      <c r="L5" s="23" t="s">
        <v>13</v>
      </c>
      <c r="M5" s="23"/>
      <c r="N5" s="23"/>
      <c r="O5" s="23"/>
      <c r="P5" s="23"/>
      <c r="Q5" s="23" t="s">
        <v>43</v>
      </c>
      <c r="R5" s="23"/>
      <c r="S5" s="23"/>
      <c r="T5" s="23"/>
      <c r="U5" s="23"/>
      <c r="V5" s="23" t="s">
        <v>14</v>
      </c>
      <c r="W5" s="31" t="s">
        <v>15</v>
      </c>
      <c r="X5" s="32" t="s">
        <v>16</v>
      </c>
    </row>
    <row r="6" spans="1:24">
      <c r="A6" s="23"/>
      <c r="B6" s="23"/>
      <c r="C6" s="25"/>
      <c r="D6" s="23"/>
      <c r="E6" s="23"/>
      <c r="F6" s="23"/>
      <c r="G6" s="23" t="s">
        <v>17</v>
      </c>
      <c r="H6" s="23" t="s">
        <v>18</v>
      </c>
      <c r="I6" s="23" t="s">
        <v>19</v>
      </c>
      <c r="J6" s="23" t="s">
        <v>20</v>
      </c>
      <c r="K6" s="35" t="s">
        <v>21</v>
      </c>
      <c r="L6" s="23" t="s">
        <v>17</v>
      </c>
      <c r="M6" s="23" t="s">
        <v>18</v>
      </c>
      <c r="N6" s="23" t="s">
        <v>22</v>
      </c>
      <c r="O6" s="23" t="s">
        <v>23</v>
      </c>
      <c r="P6" s="23" t="s">
        <v>24</v>
      </c>
      <c r="Q6" s="23" t="s">
        <v>17</v>
      </c>
      <c r="R6" s="23" t="s">
        <v>25</v>
      </c>
      <c r="S6" s="7" t="s">
        <v>26</v>
      </c>
      <c r="T6" s="23" t="s">
        <v>28</v>
      </c>
      <c r="U6" s="23" t="s">
        <v>29</v>
      </c>
      <c r="V6" s="23"/>
      <c r="W6" s="31"/>
      <c r="X6" s="32"/>
    </row>
    <row r="7" spans="1:24">
      <c r="A7" s="23"/>
      <c r="B7" s="23"/>
      <c r="C7" s="25"/>
      <c r="D7" s="23"/>
      <c r="E7" s="23"/>
      <c r="F7" s="23"/>
      <c r="G7" s="23"/>
      <c r="H7" s="23"/>
      <c r="I7" s="23"/>
      <c r="J7" s="23"/>
      <c r="K7" s="35"/>
      <c r="L7" s="23"/>
      <c r="M7" s="23"/>
      <c r="N7" s="23"/>
      <c r="O7" s="23"/>
      <c r="P7" s="23"/>
      <c r="Q7" s="23"/>
      <c r="R7" s="23"/>
      <c r="S7" s="7" t="s">
        <v>27</v>
      </c>
      <c r="T7" s="23"/>
      <c r="U7" s="23"/>
      <c r="V7" s="23"/>
      <c r="W7" s="31"/>
      <c r="X7" s="32"/>
    </row>
    <row r="8" spans="1:24" ht="33.75">
      <c r="A8" s="5">
        <v>1</v>
      </c>
      <c r="B8" s="5" t="s">
        <v>30</v>
      </c>
      <c r="C8" s="14" t="s">
        <v>44</v>
      </c>
      <c r="D8" s="5" t="s">
        <v>31</v>
      </c>
      <c r="E8" s="5" t="s">
        <v>111</v>
      </c>
      <c r="F8" s="5">
        <v>16</v>
      </c>
      <c r="G8" s="5">
        <v>80</v>
      </c>
      <c r="H8" s="5" t="s">
        <v>94</v>
      </c>
      <c r="I8" s="5">
        <v>0.79600000000000004</v>
      </c>
      <c r="J8" s="5">
        <v>5</v>
      </c>
      <c r="K8" s="19">
        <f>I8*J8</f>
        <v>3.9800000000000004</v>
      </c>
      <c r="L8" s="5"/>
      <c r="M8" s="5"/>
      <c r="N8" s="5"/>
      <c r="O8" s="5"/>
      <c r="P8" s="5"/>
      <c r="Q8" s="5">
        <v>128</v>
      </c>
      <c r="R8" s="5" t="s">
        <v>97</v>
      </c>
      <c r="S8" s="5">
        <v>0.46700000000000003</v>
      </c>
      <c r="T8" s="5">
        <v>0.191</v>
      </c>
      <c r="U8" s="19">
        <f>S8+T8</f>
        <v>0.65800000000000003</v>
      </c>
      <c r="V8" s="5"/>
      <c r="W8" s="9">
        <v>0.09</v>
      </c>
      <c r="X8" s="10">
        <v>5.05</v>
      </c>
    </row>
    <row r="9" spans="1:24" ht="33.75">
      <c r="A9" s="5">
        <v>2</v>
      </c>
      <c r="B9" s="5" t="s">
        <v>32</v>
      </c>
      <c r="C9" s="14" t="s">
        <v>45</v>
      </c>
      <c r="D9" s="5" t="s">
        <v>31</v>
      </c>
      <c r="E9" s="5" t="s">
        <v>111</v>
      </c>
      <c r="F9" s="5">
        <v>16</v>
      </c>
      <c r="G9" s="5">
        <v>80</v>
      </c>
      <c r="H9" s="5" t="s">
        <v>95</v>
      </c>
      <c r="I9" s="5">
        <v>0.79600000000000004</v>
      </c>
      <c r="J9" s="5">
        <v>5</v>
      </c>
      <c r="K9" s="19">
        <f t="shared" ref="K9:K58" si="0">I9*J9</f>
        <v>3.9800000000000004</v>
      </c>
      <c r="L9" s="5"/>
      <c r="M9" s="5"/>
      <c r="N9" s="5"/>
      <c r="O9" s="5"/>
      <c r="P9" s="5"/>
      <c r="Q9" s="5">
        <v>128</v>
      </c>
      <c r="R9" s="5" t="s">
        <v>98</v>
      </c>
      <c r="S9" s="5">
        <v>0.46700000000000003</v>
      </c>
      <c r="T9" s="5">
        <v>0.191</v>
      </c>
      <c r="U9" s="19">
        <f t="shared" ref="U9:U17" si="1">S9+T9</f>
        <v>0.65800000000000003</v>
      </c>
      <c r="V9" s="5"/>
      <c r="W9" s="9">
        <v>0.09</v>
      </c>
      <c r="X9" s="10">
        <v>5.05</v>
      </c>
    </row>
    <row r="10" spans="1:24" ht="33.75">
      <c r="A10" s="5">
        <v>3</v>
      </c>
      <c r="B10" s="5" t="s">
        <v>33</v>
      </c>
      <c r="C10" s="14" t="s">
        <v>46</v>
      </c>
      <c r="D10" s="5" t="s">
        <v>31</v>
      </c>
      <c r="E10" s="5" t="s">
        <v>111</v>
      </c>
      <c r="F10" s="5">
        <v>16</v>
      </c>
      <c r="G10" s="5">
        <v>80</v>
      </c>
      <c r="H10" s="5" t="s">
        <v>96</v>
      </c>
      <c r="I10" s="5">
        <v>0.79600000000000004</v>
      </c>
      <c r="J10" s="5">
        <v>5.5</v>
      </c>
      <c r="K10" s="19">
        <f t="shared" si="0"/>
        <v>4.3780000000000001</v>
      </c>
      <c r="L10" s="5"/>
      <c r="M10" s="5"/>
      <c r="N10" s="5"/>
      <c r="O10" s="5"/>
      <c r="P10" s="5"/>
      <c r="Q10" s="5">
        <v>157</v>
      </c>
      <c r="R10" s="5" t="s">
        <v>94</v>
      </c>
      <c r="S10" s="18">
        <v>0.50600000000000001</v>
      </c>
      <c r="T10" s="5">
        <v>0.191</v>
      </c>
      <c r="U10" s="19">
        <f t="shared" si="1"/>
        <v>0.69700000000000006</v>
      </c>
      <c r="V10" s="5"/>
      <c r="W10" s="9">
        <v>0.09</v>
      </c>
      <c r="X10" s="10">
        <v>5.55</v>
      </c>
    </row>
    <row r="11" spans="1:24" ht="33.75">
      <c r="A11" s="5">
        <v>4</v>
      </c>
      <c r="B11" s="5" t="s">
        <v>33</v>
      </c>
      <c r="C11" s="14" t="s">
        <v>105</v>
      </c>
      <c r="D11" s="5" t="s">
        <v>31</v>
      </c>
      <c r="E11" s="5" t="s">
        <v>111</v>
      </c>
      <c r="F11" s="5">
        <v>16</v>
      </c>
      <c r="G11" s="5">
        <v>80</v>
      </c>
      <c r="H11" s="5" t="s">
        <v>96</v>
      </c>
      <c r="I11" s="5">
        <v>0.79600000000000004</v>
      </c>
      <c r="J11" s="5">
        <v>5</v>
      </c>
      <c r="K11" s="19">
        <f t="shared" si="0"/>
        <v>3.9800000000000004</v>
      </c>
      <c r="L11" s="5"/>
      <c r="M11" s="5"/>
      <c r="N11" s="5"/>
      <c r="O11" s="5"/>
      <c r="P11" s="5"/>
      <c r="Q11" s="5">
        <v>128</v>
      </c>
      <c r="R11" s="5" t="s">
        <v>94</v>
      </c>
      <c r="S11" s="5">
        <v>0.46700000000000003</v>
      </c>
      <c r="T11" s="5">
        <v>0.191</v>
      </c>
      <c r="U11" s="19">
        <f t="shared" si="1"/>
        <v>0.65800000000000003</v>
      </c>
      <c r="V11" s="5"/>
      <c r="W11" s="9">
        <v>0.09</v>
      </c>
      <c r="X11" s="10">
        <v>5.05</v>
      </c>
    </row>
    <row r="12" spans="1:24" ht="33.75">
      <c r="A12" s="5">
        <v>5</v>
      </c>
      <c r="B12" s="5" t="s">
        <v>34</v>
      </c>
      <c r="C12" s="14" t="s">
        <v>47</v>
      </c>
      <c r="D12" s="5" t="s">
        <v>31</v>
      </c>
      <c r="E12" s="5" t="s">
        <v>111</v>
      </c>
      <c r="F12" s="5">
        <v>16</v>
      </c>
      <c r="G12" s="5">
        <v>80</v>
      </c>
      <c r="H12" s="5" t="s">
        <v>95</v>
      </c>
      <c r="I12" s="5">
        <v>0.79600000000000004</v>
      </c>
      <c r="J12" s="5">
        <v>5.5</v>
      </c>
      <c r="K12" s="19">
        <f t="shared" si="0"/>
        <v>4.3780000000000001</v>
      </c>
      <c r="L12" s="5"/>
      <c r="M12" s="5"/>
      <c r="N12" s="5"/>
      <c r="O12" s="5"/>
      <c r="P12" s="5"/>
      <c r="Q12" s="5">
        <v>157</v>
      </c>
      <c r="R12" s="5" t="s">
        <v>94</v>
      </c>
      <c r="S12" s="18">
        <v>0.50600000000000001</v>
      </c>
      <c r="T12" s="5">
        <v>0.191</v>
      </c>
      <c r="U12" s="19">
        <f t="shared" si="1"/>
        <v>0.69700000000000006</v>
      </c>
      <c r="V12" s="5"/>
      <c r="W12" s="9">
        <v>0.09</v>
      </c>
      <c r="X12" s="10">
        <v>5.55</v>
      </c>
    </row>
    <row r="13" spans="1:24" ht="33.75">
      <c r="A13" s="5">
        <v>6</v>
      </c>
      <c r="B13" s="5" t="s">
        <v>34</v>
      </c>
      <c r="C13" s="14" t="s">
        <v>48</v>
      </c>
      <c r="D13" s="5" t="s">
        <v>31</v>
      </c>
      <c r="E13" s="5" t="s">
        <v>111</v>
      </c>
      <c r="F13" s="5">
        <v>16</v>
      </c>
      <c r="G13" s="5">
        <v>80</v>
      </c>
      <c r="H13" s="5" t="s">
        <v>94</v>
      </c>
      <c r="I13" s="5">
        <v>0.79600000000000004</v>
      </c>
      <c r="J13" s="5">
        <v>5</v>
      </c>
      <c r="K13" s="19">
        <f t="shared" si="0"/>
        <v>3.9800000000000004</v>
      </c>
      <c r="L13" s="5"/>
      <c r="M13" s="5"/>
      <c r="N13" s="5"/>
      <c r="O13" s="5"/>
      <c r="P13" s="5"/>
      <c r="Q13" s="5">
        <v>128</v>
      </c>
      <c r="R13" s="5" t="s">
        <v>94</v>
      </c>
      <c r="S13" s="5">
        <v>0.46700000000000003</v>
      </c>
      <c r="T13" s="5">
        <v>0.191</v>
      </c>
      <c r="U13" s="19">
        <f t="shared" si="1"/>
        <v>0.65800000000000003</v>
      </c>
      <c r="V13" s="5"/>
      <c r="W13" s="9">
        <v>0.09</v>
      </c>
      <c r="X13" s="10">
        <v>5.05</v>
      </c>
    </row>
    <row r="14" spans="1:24" ht="33.75">
      <c r="A14" s="5">
        <v>7</v>
      </c>
      <c r="B14" s="5" t="s">
        <v>35</v>
      </c>
      <c r="C14" s="14" t="s">
        <v>49</v>
      </c>
      <c r="D14" s="5" t="s">
        <v>31</v>
      </c>
      <c r="E14" s="5" t="s">
        <v>111</v>
      </c>
      <c r="F14" s="5">
        <v>16</v>
      </c>
      <c r="G14" s="5">
        <v>80</v>
      </c>
      <c r="H14" s="5" t="s">
        <v>94</v>
      </c>
      <c r="I14" s="5">
        <v>0.79600000000000004</v>
      </c>
      <c r="J14" s="5">
        <v>6</v>
      </c>
      <c r="K14" s="19">
        <f t="shared" si="0"/>
        <v>4.7759999999999998</v>
      </c>
      <c r="L14" s="5"/>
      <c r="M14" s="5"/>
      <c r="N14" s="5"/>
      <c r="O14" s="5"/>
      <c r="P14" s="5"/>
      <c r="Q14" s="5">
        <v>157</v>
      </c>
      <c r="R14" s="5" t="s">
        <v>94</v>
      </c>
      <c r="S14" s="18">
        <v>0.50600000000000001</v>
      </c>
      <c r="T14" s="5">
        <v>0.191</v>
      </c>
      <c r="U14" s="19">
        <f t="shared" si="1"/>
        <v>0.69700000000000006</v>
      </c>
      <c r="V14" s="5"/>
      <c r="W14" s="9">
        <v>0.09</v>
      </c>
      <c r="X14" s="10">
        <v>5.95</v>
      </c>
    </row>
    <row r="15" spans="1:24" ht="33.75">
      <c r="A15" s="5">
        <v>8</v>
      </c>
      <c r="B15" s="5" t="s">
        <v>35</v>
      </c>
      <c r="C15" s="14" t="s">
        <v>50</v>
      </c>
      <c r="D15" s="5" t="s">
        <v>31</v>
      </c>
      <c r="E15" s="5" t="s">
        <v>111</v>
      </c>
      <c r="F15" s="5">
        <v>16</v>
      </c>
      <c r="G15" s="5">
        <v>80</v>
      </c>
      <c r="H15" s="5" t="s">
        <v>94</v>
      </c>
      <c r="I15" s="5">
        <v>0.79600000000000004</v>
      </c>
      <c r="J15" s="5">
        <v>5.5</v>
      </c>
      <c r="K15" s="19">
        <f t="shared" si="0"/>
        <v>4.3780000000000001</v>
      </c>
      <c r="L15" s="5"/>
      <c r="M15" s="5"/>
      <c r="N15" s="5"/>
      <c r="O15" s="5"/>
      <c r="P15" s="5"/>
      <c r="Q15" s="5">
        <v>157</v>
      </c>
      <c r="R15" s="5" t="s">
        <v>94</v>
      </c>
      <c r="S15" s="18">
        <v>0.50600000000000001</v>
      </c>
      <c r="T15" s="5">
        <v>0.191</v>
      </c>
      <c r="U15" s="19">
        <f t="shared" si="1"/>
        <v>0.69700000000000006</v>
      </c>
      <c r="V15" s="5"/>
      <c r="W15" s="9">
        <v>0.09</v>
      </c>
      <c r="X15" s="10">
        <v>5.55</v>
      </c>
    </row>
    <row r="16" spans="1:24" ht="33.75">
      <c r="A16" s="5">
        <v>9</v>
      </c>
      <c r="B16" s="5" t="s">
        <v>36</v>
      </c>
      <c r="C16" s="8" t="s">
        <v>51</v>
      </c>
      <c r="D16" s="5" t="s">
        <v>31</v>
      </c>
      <c r="E16" s="5" t="s">
        <v>111</v>
      </c>
      <c r="F16" s="5">
        <v>16</v>
      </c>
      <c r="G16" s="5">
        <v>80</v>
      </c>
      <c r="H16" s="5" t="s">
        <v>94</v>
      </c>
      <c r="I16" s="5">
        <v>0.79600000000000004</v>
      </c>
      <c r="J16" s="5">
        <v>6</v>
      </c>
      <c r="K16" s="19">
        <f t="shared" si="0"/>
        <v>4.7759999999999998</v>
      </c>
      <c r="L16" s="5"/>
      <c r="M16" s="5"/>
      <c r="N16" s="5"/>
      <c r="O16" s="5"/>
      <c r="P16" s="5"/>
      <c r="Q16" s="5">
        <v>157</v>
      </c>
      <c r="R16" s="5" t="s">
        <v>94</v>
      </c>
      <c r="S16" s="18">
        <v>0.50600000000000001</v>
      </c>
      <c r="T16" s="5">
        <v>0.191</v>
      </c>
      <c r="U16" s="19">
        <f t="shared" si="1"/>
        <v>0.69700000000000006</v>
      </c>
      <c r="V16" s="5"/>
      <c r="W16" s="9">
        <v>0.09</v>
      </c>
      <c r="X16" s="10">
        <v>5.95</v>
      </c>
    </row>
    <row r="17" spans="1:24" ht="33.75">
      <c r="A17" s="5">
        <v>10</v>
      </c>
      <c r="B17" s="5" t="s">
        <v>36</v>
      </c>
      <c r="C17" s="14" t="s">
        <v>52</v>
      </c>
      <c r="D17" s="5" t="s">
        <v>31</v>
      </c>
      <c r="E17" s="5" t="s">
        <v>111</v>
      </c>
      <c r="F17" s="5">
        <v>16</v>
      </c>
      <c r="G17" s="5">
        <v>80</v>
      </c>
      <c r="H17" s="5" t="s">
        <v>94</v>
      </c>
      <c r="I17" s="5">
        <v>0.79600000000000004</v>
      </c>
      <c r="J17" s="5">
        <v>6</v>
      </c>
      <c r="K17" s="19">
        <f t="shared" si="0"/>
        <v>4.7759999999999998</v>
      </c>
      <c r="L17" s="5"/>
      <c r="M17" s="5"/>
      <c r="N17" s="5"/>
      <c r="O17" s="5"/>
      <c r="P17" s="5"/>
      <c r="Q17" s="5">
        <v>157</v>
      </c>
      <c r="R17" s="5" t="s">
        <v>94</v>
      </c>
      <c r="S17" s="18">
        <v>0.50600000000000001</v>
      </c>
      <c r="T17" s="5">
        <v>0.191</v>
      </c>
      <c r="U17" s="19">
        <f t="shared" si="1"/>
        <v>0.69700000000000006</v>
      </c>
      <c r="V17" s="5"/>
      <c r="W17" s="9">
        <v>0.09</v>
      </c>
      <c r="X17" s="10">
        <v>5.95</v>
      </c>
    </row>
    <row r="18" spans="1:24" ht="31.5">
      <c r="A18" s="5">
        <v>11</v>
      </c>
      <c r="B18" s="5" t="s">
        <v>37</v>
      </c>
      <c r="C18" s="5" t="s">
        <v>53</v>
      </c>
      <c r="D18" s="5" t="s">
        <v>31</v>
      </c>
      <c r="E18" s="5" t="s">
        <v>111</v>
      </c>
      <c r="F18" s="5">
        <v>16</v>
      </c>
      <c r="G18" s="5">
        <v>80</v>
      </c>
      <c r="H18" s="5" t="s">
        <v>94</v>
      </c>
      <c r="I18" s="5">
        <v>0.79600000000000004</v>
      </c>
      <c r="J18" s="5">
        <v>9</v>
      </c>
      <c r="K18" s="19">
        <f t="shared" si="0"/>
        <v>7.1640000000000006</v>
      </c>
      <c r="L18" s="5"/>
      <c r="M18" s="5"/>
      <c r="N18" s="5"/>
      <c r="O18" s="5"/>
      <c r="P18" s="5"/>
      <c r="Q18" s="5">
        <v>157</v>
      </c>
      <c r="R18" s="5" t="s">
        <v>94</v>
      </c>
      <c r="S18" s="18">
        <v>0.50600000000000001</v>
      </c>
      <c r="T18" s="5">
        <v>0.191</v>
      </c>
      <c r="U18" s="19">
        <f t="shared" ref="U18:U20" si="2">S18+T18</f>
        <v>0.69700000000000006</v>
      </c>
      <c r="V18" s="5"/>
      <c r="W18" s="9">
        <v>0.09</v>
      </c>
      <c r="X18" s="20">
        <v>8.5500000000000007</v>
      </c>
    </row>
    <row r="19" spans="1:24" ht="31.5">
      <c r="A19" s="5">
        <v>12</v>
      </c>
      <c r="B19" s="5" t="s">
        <v>38</v>
      </c>
      <c r="C19" s="5" t="s">
        <v>54</v>
      </c>
      <c r="D19" s="5" t="s">
        <v>31</v>
      </c>
      <c r="E19" s="5" t="s">
        <v>111</v>
      </c>
      <c r="F19" s="5">
        <v>16</v>
      </c>
      <c r="G19" s="5">
        <v>80</v>
      </c>
      <c r="H19" s="5" t="s">
        <v>94</v>
      </c>
      <c r="I19" s="5">
        <v>0.79600000000000004</v>
      </c>
      <c r="J19" s="5">
        <v>10</v>
      </c>
      <c r="K19" s="19">
        <f t="shared" si="0"/>
        <v>7.9600000000000009</v>
      </c>
      <c r="L19" s="5"/>
      <c r="M19" s="5"/>
      <c r="N19" s="5"/>
      <c r="O19" s="5"/>
      <c r="P19" s="5"/>
      <c r="Q19" s="5">
        <v>157</v>
      </c>
      <c r="R19" s="5" t="s">
        <v>94</v>
      </c>
      <c r="S19" s="18">
        <v>0.50600000000000001</v>
      </c>
      <c r="T19" s="5">
        <v>0.191</v>
      </c>
      <c r="U19" s="19">
        <f t="shared" si="2"/>
        <v>0.69700000000000006</v>
      </c>
      <c r="V19" s="5"/>
      <c r="W19" s="9">
        <v>0.09</v>
      </c>
      <c r="X19" s="20">
        <v>9.4499999999999993</v>
      </c>
    </row>
    <row r="20" spans="1:24" ht="31.5">
      <c r="A20" s="5">
        <v>13</v>
      </c>
      <c r="B20" s="5" t="s">
        <v>39</v>
      </c>
      <c r="C20" s="5" t="s">
        <v>55</v>
      </c>
      <c r="D20" s="5" t="s">
        <v>31</v>
      </c>
      <c r="E20" s="5" t="s">
        <v>111</v>
      </c>
      <c r="F20" s="5">
        <v>16</v>
      </c>
      <c r="G20" s="5">
        <v>80</v>
      </c>
      <c r="H20" s="5" t="s">
        <v>94</v>
      </c>
      <c r="I20" s="5">
        <v>0.79600000000000004</v>
      </c>
      <c r="J20" s="5">
        <v>10.5</v>
      </c>
      <c r="K20" s="19">
        <f t="shared" si="0"/>
        <v>8.3580000000000005</v>
      </c>
      <c r="L20" s="5"/>
      <c r="M20" s="5"/>
      <c r="N20" s="5"/>
      <c r="O20" s="5"/>
      <c r="P20" s="5"/>
      <c r="Q20" s="5">
        <v>157</v>
      </c>
      <c r="R20" s="5" t="s">
        <v>94</v>
      </c>
      <c r="S20" s="18">
        <v>0.50600000000000001</v>
      </c>
      <c r="T20" s="5">
        <v>0.191</v>
      </c>
      <c r="U20" s="19">
        <f t="shared" si="2"/>
        <v>0.69700000000000006</v>
      </c>
      <c r="V20" s="5"/>
      <c r="W20" s="9">
        <v>0.09</v>
      </c>
      <c r="X20" s="20">
        <v>9.85</v>
      </c>
    </row>
    <row r="21" spans="1:24" ht="42">
      <c r="A21" s="5">
        <v>14</v>
      </c>
      <c r="B21" s="5" t="s">
        <v>30</v>
      </c>
      <c r="C21" s="8" t="s">
        <v>56</v>
      </c>
      <c r="D21" s="5" t="s">
        <v>31</v>
      </c>
      <c r="E21" s="5"/>
      <c r="F21" s="5"/>
      <c r="G21" s="5" t="s">
        <v>100</v>
      </c>
      <c r="H21" s="5"/>
      <c r="I21" s="5">
        <v>5.8</v>
      </c>
      <c r="J21" s="5">
        <v>2</v>
      </c>
      <c r="K21" s="19">
        <f t="shared" si="0"/>
        <v>11.6</v>
      </c>
      <c r="L21" s="5"/>
      <c r="M21" s="5"/>
      <c r="N21" s="5"/>
      <c r="O21" s="5"/>
      <c r="P21" s="5"/>
      <c r="Q21" s="5"/>
      <c r="R21" s="5"/>
      <c r="S21" s="7"/>
      <c r="T21" s="7"/>
      <c r="U21" s="5"/>
      <c r="V21" s="5"/>
      <c r="W21" s="9"/>
      <c r="X21" s="10">
        <f>K21</f>
        <v>11.6</v>
      </c>
    </row>
    <row r="22" spans="1:24" ht="42">
      <c r="A22" s="5">
        <v>15</v>
      </c>
      <c r="B22" s="5" t="s">
        <v>32</v>
      </c>
      <c r="C22" s="8" t="s">
        <v>57</v>
      </c>
      <c r="D22" s="5" t="s">
        <v>31</v>
      </c>
      <c r="E22" s="5"/>
      <c r="F22" s="5"/>
      <c r="G22" s="5" t="s">
        <v>99</v>
      </c>
      <c r="H22" s="5"/>
      <c r="I22" s="5">
        <v>5.8</v>
      </c>
      <c r="J22" s="5">
        <v>2</v>
      </c>
      <c r="K22" s="19">
        <f t="shared" si="0"/>
        <v>11.6</v>
      </c>
      <c r="L22" s="5"/>
      <c r="M22" s="5"/>
      <c r="N22" s="5"/>
      <c r="O22" s="5"/>
      <c r="P22" s="5"/>
      <c r="Q22" s="5"/>
      <c r="R22" s="5"/>
      <c r="S22" s="7"/>
      <c r="T22" s="7"/>
      <c r="U22" s="5"/>
      <c r="V22" s="5"/>
      <c r="W22" s="9"/>
      <c r="X22" s="10">
        <f t="shared" ref="X22:X36" si="3">K22</f>
        <v>11.6</v>
      </c>
    </row>
    <row r="23" spans="1:24" ht="42">
      <c r="A23" s="5">
        <v>16</v>
      </c>
      <c r="B23" s="5" t="s">
        <v>33</v>
      </c>
      <c r="C23" s="8" t="s">
        <v>58</v>
      </c>
      <c r="D23" s="5" t="s">
        <v>31</v>
      </c>
      <c r="E23" s="5"/>
      <c r="F23" s="5"/>
      <c r="G23" s="5" t="s">
        <v>100</v>
      </c>
      <c r="H23" s="5"/>
      <c r="I23" s="5">
        <v>5.8</v>
      </c>
      <c r="J23" s="5">
        <v>2</v>
      </c>
      <c r="K23" s="19">
        <f t="shared" si="0"/>
        <v>11.6</v>
      </c>
      <c r="L23" s="5"/>
      <c r="M23" s="5"/>
      <c r="N23" s="5"/>
      <c r="O23" s="5"/>
      <c r="P23" s="5"/>
      <c r="Q23" s="5"/>
      <c r="R23" s="5"/>
      <c r="S23" s="7"/>
      <c r="T23" s="7"/>
      <c r="U23" s="5"/>
      <c r="V23" s="5"/>
      <c r="W23" s="9"/>
      <c r="X23" s="10">
        <f t="shared" si="3"/>
        <v>11.6</v>
      </c>
    </row>
    <row r="24" spans="1:24" ht="42">
      <c r="A24" s="5">
        <v>17</v>
      </c>
      <c r="B24" s="5" t="s">
        <v>33</v>
      </c>
      <c r="C24" s="14" t="s">
        <v>59</v>
      </c>
      <c r="D24" s="5" t="s">
        <v>31</v>
      </c>
      <c r="E24" s="5"/>
      <c r="F24" s="5"/>
      <c r="G24" s="5" t="s">
        <v>99</v>
      </c>
      <c r="H24" s="5"/>
      <c r="I24" s="5">
        <v>5.8</v>
      </c>
      <c r="J24" s="5">
        <v>2</v>
      </c>
      <c r="K24" s="19">
        <f t="shared" si="0"/>
        <v>11.6</v>
      </c>
      <c r="L24" s="5"/>
      <c r="M24" s="5"/>
      <c r="N24" s="5"/>
      <c r="O24" s="5"/>
      <c r="P24" s="5"/>
      <c r="Q24" s="5"/>
      <c r="R24" s="5"/>
      <c r="S24" s="7"/>
      <c r="T24" s="7"/>
      <c r="U24" s="5"/>
      <c r="V24" s="5"/>
      <c r="W24" s="9"/>
      <c r="X24" s="10">
        <f t="shared" si="3"/>
        <v>11.6</v>
      </c>
    </row>
    <row r="25" spans="1:24" ht="42">
      <c r="A25" s="6">
        <v>18</v>
      </c>
      <c r="B25" s="5" t="s">
        <v>34</v>
      </c>
      <c r="C25" s="8" t="s">
        <v>60</v>
      </c>
      <c r="D25" s="5" t="s">
        <v>31</v>
      </c>
      <c r="E25" s="6"/>
      <c r="F25" s="6"/>
      <c r="G25" s="5" t="s">
        <v>100</v>
      </c>
      <c r="H25" s="6"/>
      <c r="I25" s="5">
        <v>5.8</v>
      </c>
      <c r="J25" s="5">
        <v>2</v>
      </c>
      <c r="K25" s="19">
        <f t="shared" si="0"/>
        <v>11.6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9"/>
      <c r="X25" s="10">
        <f t="shared" si="3"/>
        <v>11.6</v>
      </c>
    </row>
    <row r="26" spans="1:24" ht="42">
      <c r="A26" s="6">
        <v>19</v>
      </c>
      <c r="B26" s="5" t="s">
        <v>34</v>
      </c>
      <c r="C26" s="14" t="s">
        <v>61</v>
      </c>
      <c r="D26" s="5" t="s">
        <v>31</v>
      </c>
      <c r="E26" s="6"/>
      <c r="F26" s="6"/>
      <c r="G26" s="5" t="s">
        <v>99</v>
      </c>
      <c r="H26" s="6"/>
      <c r="I26" s="5">
        <v>5.8</v>
      </c>
      <c r="J26" s="5">
        <v>2</v>
      </c>
      <c r="K26" s="19">
        <f t="shared" si="0"/>
        <v>11.6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9"/>
      <c r="X26" s="10">
        <f t="shared" si="3"/>
        <v>11.6</v>
      </c>
    </row>
    <row r="27" spans="1:24" ht="42">
      <c r="A27" s="6">
        <v>20</v>
      </c>
      <c r="B27" s="5" t="s">
        <v>35</v>
      </c>
      <c r="C27" s="8" t="s">
        <v>62</v>
      </c>
      <c r="D27" s="5" t="s">
        <v>31</v>
      </c>
      <c r="E27" s="6"/>
      <c r="F27" s="6"/>
      <c r="G27" s="5" t="s">
        <v>99</v>
      </c>
      <c r="H27" s="6"/>
      <c r="I27" s="5">
        <v>5.8</v>
      </c>
      <c r="J27" s="5">
        <v>2</v>
      </c>
      <c r="K27" s="19">
        <f t="shared" si="0"/>
        <v>11.6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9"/>
      <c r="X27" s="10">
        <f t="shared" si="3"/>
        <v>11.6</v>
      </c>
    </row>
    <row r="28" spans="1:24" ht="42">
      <c r="A28" s="6">
        <v>21</v>
      </c>
      <c r="B28" s="5" t="s">
        <v>35</v>
      </c>
      <c r="C28" s="14" t="s">
        <v>63</v>
      </c>
      <c r="D28" s="5" t="s">
        <v>31</v>
      </c>
      <c r="E28" s="6"/>
      <c r="F28" s="6"/>
      <c r="G28" s="5" t="s">
        <v>99</v>
      </c>
      <c r="H28" s="6"/>
      <c r="I28" s="5">
        <v>5.8</v>
      </c>
      <c r="J28" s="5">
        <v>3</v>
      </c>
      <c r="K28" s="19">
        <f t="shared" si="0"/>
        <v>17.399999999999999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9"/>
      <c r="X28" s="10">
        <f t="shared" si="3"/>
        <v>17.399999999999999</v>
      </c>
    </row>
    <row r="29" spans="1:24" ht="42">
      <c r="A29" s="6">
        <v>22</v>
      </c>
      <c r="B29" s="5" t="s">
        <v>36</v>
      </c>
      <c r="C29" s="8" t="s">
        <v>64</v>
      </c>
      <c r="D29" s="5" t="s">
        <v>31</v>
      </c>
      <c r="E29" s="6"/>
      <c r="F29" s="6"/>
      <c r="G29" s="5" t="s">
        <v>100</v>
      </c>
      <c r="H29" s="6"/>
      <c r="I29" s="5">
        <v>5.8</v>
      </c>
      <c r="J29" s="5">
        <v>3</v>
      </c>
      <c r="K29" s="19">
        <f t="shared" si="0"/>
        <v>17.399999999999999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9"/>
      <c r="X29" s="10">
        <f t="shared" si="3"/>
        <v>17.399999999999999</v>
      </c>
    </row>
    <row r="30" spans="1:24" ht="42">
      <c r="A30" s="6">
        <v>23</v>
      </c>
      <c r="B30" s="5" t="s">
        <v>36</v>
      </c>
      <c r="C30" s="14" t="s">
        <v>65</v>
      </c>
      <c r="D30" s="5" t="s">
        <v>31</v>
      </c>
      <c r="E30" s="6"/>
      <c r="F30" s="6"/>
      <c r="G30" s="5" t="s">
        <v>99</v>
      </c>
      <c r="H30" s="6"/>
      <c r="I30" s="5">
        <v>5.8</v>
      </c>
      <c r="J30" s="5">
        <v>3</v>
      </c>
      <c r="K30" s="19">
        <f t="shared" si="0"/>
        <v>17.399999999999999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9"/>
      <c r="X30" s="10">
        <f t="shared" si="3"/>
        <v>17.399999999999999</v>
      </c>
    </row>
    <row r="31" spans="1:24" ht="31.5">
      <c r="A31" s="6">
        <v>24</v>
      </c>
      <c r="B31" s="5" t="s">
        <v>37</v>
      </c>
      <c r="C31" s="5" t="s">
        <v>66</v>
      </c>
      <c r="D31" s="5" t="s">
        <v>31</v>
      </c>
      <c r="E31" s="6"/>
      <c r="F31" s="6"/>
      <c r="G31" s="5" t="s">
        <v>99</v>
      </c>
      <c r="H31" s="6"/>
      <c r="I31" s="5">
        <v>5.8</v>
      </c>
      <c r="J31" s="5">
        <v>3</v>
      </c>
      <c r="K31" s="19">
        <f t="shared" si="0"/>
        <v>17.399999999999999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9"/>
      <c r="X31" s="10">
        <f t="shared" si="3"/>
        <v>17.399999999999999</v>
      </c>
    </row>
    <row r="32" spans="1:24" ht="31.5">
      <c r="A32" s="6">
        <v>25</v>
      </c>
      <c r="B32" s="5" t="s">
        <v>38</v>
      </c>
      <c r="C32" s="5" t="s">
        <v>67</v>
      </c>
      <c r="D32" s="5" t="s">
        <v>31</v>
      </c>
      <c r="E32" s="6"/>
      <c r="F32" s="6"/>
      <c r="G32" s="5" t="s">
        <v>99</v>
      </c>
      <c r="H32" s="6"/>
      <c r="I32" s="5">
        <v>5.8</v>
      </c>
      <c r="J32" s="5">
        <v>4</v>
      </c>
      <c r="K32" s="19">
        <f t="shared" si="0"/>
        <v>23.2</v>
      </c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9"/>
      <c r="X32" s="10">
        <f t="shared" si="3"/>
        <v>23.2</v>
      </c>
    </row>
    <row r="33" spans="1:24" ht="31.5">
      <c r="A33" s="6">
        <v>26</v>
      </c>
      <c r="B33" s="5" t="s">
        <v>39</v>
      </c>
      <c r="C33" s="5" t="s">
        <v>68</v>
      </c>
      <c r="D33" s="5" t="s">
        <v>31</v>
      </c>
      <c r="E33" s="6"/>
      <c r="F33" s="6"/>
      <c r="G33" s="5" t="s">
        <v>99</v>
      </c>
      <c r="H33" s="6"/>
      <c r="I33" s="5">
        <v>5.8</v>
      </c>
      <c r="J33" s="5">
        <v>4</v>
      </c>
      <c r="K33" s="19">
        <f t="shared" si="0"/>
        <v>23.2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9"/>
      <c r="X33" s="10">
        <f t="shared" si="3"/>
        <v>23.2</v>
      </c>
    </row>
    <row r="34" spans="1:24" ht="42">
      <c r="A34" s="6">
        <v>27</v>
      </c>
      <c r="B34" s="5" t="s">
        <v>37</v>
      </c>
      <c r="C34" s="5" t="s">
        <v>69</v>
      </c>
      <c r="D34" s="5" t="s">
        <v>31</v>
      </c>
      <c r="E34" s="6"/>
      <c r="F34" s="6"/>
      <c r="G34" s="5" t="s">
        <v>110</v>
      </c>
      <c r="H34" s="6"/>
      <c r="I34" s="6">
        <v>5</v>
      </c>
      <c r="J34" s="6">
        <v>1</v>
      </c>
      <c r="K34" s="19">
        <f t="shared" si="0"/>
        <v>5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9"/>
      <c r="X34" s="10">
        <f t="shared" si="3"/>
        <v>5</v>
      </c>
    </row>
    <row r="35" spans="1:24" ht="42">
      <c r="A35" s="6">
        <v>28</v>
      </c>
      <c r="B35" s="5" t="s">
        <v>38</v>
      </c>
      <c r="C35" s="5" t="s">
        <v>70</v>
      </c>
      <c r="D35" s="5" t="s">
        <v>31</v>
      </c>
      <c r="E35" s="6"/>
      <c r="F35" s="6"/>
      <c r="G35" s="5" t="s">
        <v>109</v>
      </c>
      <c r="H35" s="6"/>
      <c r="I35" s="6">
        <v>5</v>
      </c>
      <c r="J35" s="6">
        <v>1</v>
      </c>
      <c r="K35" s="19">
        <f t="shared" si="0"/>
        <v>5</v>
      </c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9"/>
      <c r="X35" s="10">
        <f t="shared" si="3"/>
        <v>5</v>
      </c>
    </row>
    <row r="36" spans="1:24" ht="31.5">
      <c r="A36" s="6">
        <v>29</v>
      </c>
      <c r="B36" s="5" t="s">
        <v>39</v>
      </c>
      <c r="C36" s="5" t="s">
        <v>71</v>
      </c>
      <c r="D36" s="5" t="s">
        <v>31</v>
      </c>
      <c r="E36" s="6"/>
      <c r="F36" s="6"/>
      <c r="G36" s="5" t="s">
        <v>109</v>
      </c>
      <c r="H36" s="6"/>
      <c r="I36" s="6">
        <v>5</v>
      </c>
      <c r="J36" s="6">
        <v>1</v>
      </c>
      <c r="K36" s="19">
        <f t="shared" si="0"/>
        <v>5</v>
      </c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9"/>
      <c r="X36" s="10">
        <f t="shared" si="3"/>
        <v>5</v>
      </c>
    </row>
    <row r="37" spans="1:24" ht="31.5">
      <c r="A37" s="6">
        <v>30</v>
      </c>
      <c r="B37" s="5" t="s">
        <v>30</v>
      </c>
      <c r="C37" s="8" t="s">
        <v>72</v>
      </c>
      <c r="D37" s="5" t="s">
        <v>31</v>
      </c>
      <c r="E37" s="5" t="s">
        <v>111</v>
      </c>
      <c r="F37" s="5">
        <v>16</v>
      </c>
      <c r="G37" s="11">
        <v>70</v>
      </c>
      <c r="H37" s="6" t="s">
        <v>101</v>
      </c>
      <c r="I37" s="17">
        <v>0.61099999999999999</v>
      </c>
      <c r="J37" s="6">
        <v>3.5</v>
      </c>
      <c r="K37" s="19">
        <f t="shared" si="0"/>
        <v>2.1385000000000001</v>
      </c>
      <c r="L37" s="6"/>
      <c r="M37" s="6"/>
      <c r="N37" s="6"/>
      <c r="O37" s="6"/>
      <c r="P37" s="6"/>
      <c r="Q37" s="5">
        <v>157</v>
      </c>
      <c r="R37" s="6" t="s">
        <v>104</v>
      </c>
      <c r="S37" s="5">
        <v>0.45800000000000002</v>
      </c>
      <c r="T37" s="5">
        <v>0.191</v>
      </c>
      <c r="U37" s="17">
        <f t="shared" ref="U37:U46" si="4">S37+T37</f>
        <v>0.64900000000000002</v>
      </c>
      <c r="V37" s="6"/>
      <c r="W37" s="9">
        <v>0.09</v>
      </c>
      <c r="X37" s="10">
        <v>3.05</v>
      </c>
    </row>
    <row r="38" spans="1:24" ht="33.75" customHeight="1">
      <c r="A38" s="6">
        <v>31</v>
      </c>
      <c r="B38" s="5" t="s">
        <v>32</v>
      </c>
      <c r="C38" s="8" t="s">
        <v>73</v>
      </c>
      <c r="D38" s="5" t="s">
        <v>31</v>
      </c>
      <c r="E38" s="5" t="s">
        <v>111</v>
      </c>
      <c r="F38" s="5">
        <v>16</v>
      </c>
      <c r="G38" s="11">
        <v>70</v>
      </c>
      <c r="H38" s="12" t="s">
        <v>101</v>
      </c>
      <c r="I38" s="17">
        <v>0.61099999999999999</v>
      </c>
      <c r="J38" s="6">
        <v>3.5</v>
      </c>
      <c r="K38" s="19">
        <f t="shared" si="0"/>
        <v>2.1385000000000001</v>
      </c>
      <c r="L38" s="6"/>
      <c r="M38" s="6"/>
      <c r="N38" s="6"/>
      <c r="O38" s="6"/>
      <c r="P38" s="6"/>
      <c r="Q38" s="5">
        <v>157</v>
      </c>
      <c r="R38" s="12" t="s">
        <v>103</v>
      </c>
      <c r="S38" s="5">
        <v>0.45800000000000002</v>
      </c>
      <c r="T38" s="5">
        <v>0.191</v>
      </c>
      <c r="U38" s="17">
        <f t="shared" si="4"/>
        <v>0.64900000000000002</v>
      </c>
      <c r="V38" s="6"/>
      <c r="W38" s="9">
        <v>0.09</v>
      </c>
      <c r="X38" s="10">
        <v>3.05</v>
      </c>
    </row>
    <row r="39" spans="1:24" ht="33.75" customHeight="1">
      <c r="A39" s="5">
        <v>32</v>
      </c>
      <c r="B39" s="5" t="s">
        <v>33</v>
      </c>
      <c r="C39" s="8" t="s">
        <v>74</v>
      </c>
      <c r="D39" s="5" t="s">
        <v>31</v>
      </c>
      <c r="E39" s="5" t="s">
        <v>111</v>
      </c>
      <c r="F39" s="5">
        <v>16</v>
      </c>
      <c r="G39" s="11">
        <v>70</v>
      </c>
      <c r="H39" s="5" t="s">
        <v>102</v>
      </c>
      <c r="I39" s="17">
        <v>0.61099999999999999</v>
      </c>
      <c r="J39" s="6">
        <v>3.5</v>
      </c>
      <c r="K39" s="19">
        <f t="shared" si="0"/>
        <v>2.1385000000000001</v>
      </c>
      <c r="L39" s="5"/>
      <c r="M39" s="5"/>
      <c r="N39" s="5"/>
      <c r="O39" s="5"/>
      <c r="P39" s="5"/>
      <c r="Q39" s="5">
        <v>157</v>
      </c>
      <c r="R39" s="12" t="s">
        <v>103</v>
      </c>
      <c r="S39" s="5">
        <v>0.45800000000000002</v>
      </c>
      <c r="T39" s="5">
        <v>0.191</v>
      </c>
      <c r="U39" s="17">
        <f t="shared" si="4"/>
        <v>0.64900000000000002</v>
      </c>
      <c r="V39" s="5"/>
      <c r="W39" s="9">
        <v>0.09</v>
      </c>
      <c r="X39" s="10">
        <v>3.05</v>
      </c>
    </row>
    <row r="40" spans="1:24" ht="33.75" customHeight="1">
      <c r="A40" s="5">
        <v>33</v>
      </c>
      <c r="B40" s="5" t="s">
        <v>34</v>
      </c>
      <c r="C40" s="8" t="s">
        <v>75</v>
      </c>
      <c r="D40" s="5" t="s">
        <v>31</v>
      </c>
      <c r="E40" s="5" t="s">
        <v>111</v>
      </c>
      <c r="F40" s="5">
        <v>16</v>
      </c>
      <c r="G40" s="11">
        <v>70</v>
      </c>
      <c r="H40" s="5" t="s">
        <v>101</v>
      </c>
      <c r="I40" s="17">
        <v>0.61099999999999999</v>
      </c>
      <c r="J40" s="6">
        <v>3.5</v>
      </c>
      <c r="K40" s="19">
        <f t="shared" si="0"/>
        <v>2.1385000000000001</v>
      </c>
      <c r="L40" s="5"/>
      <c r="M40" s="5"/>
      <c r="N40" s="5"/>
      <c r="O40" s="5"/>
      <c r="P40" s="5"/>
      <c r="Q40" s="5">
        <v>157</v>
      </c>
      <c r="R40" s="12" t="s">
        <v>103</v>
      </c>
      <c r="S40" s="5">
        <v>0.45800000000000002</v>
      </c>
      <c r="T40" s="5">
        <v>0.191</v>
      </c>
      <c r="U40" s="17">
        <f t="shared" si="4"/>
        <v>0.64900000000000002</v>
      </c>
      <c r="V40" s="5"/>
      <c r="W40" s="9">
        <v>0.09</v>
      </c>
      <c r="X40" s="10">
        <v>3.05</v>
      </c>
    </row>
    <row r="41" spans="1:24" ht="40.5" customHeight="1">
      <c r="A41" s="5">
        <v>34</v>
      </c>
      <c r="B41" s="5" t="s">
        <v>35</v>
      </c>
      <c r="C41" s="8" t="s">
        <v>93</v>
      </c>
      <c r="D41" s="5" t="s">
        <v>31</v>
      </c>
      <c r="E41" s="5" t="s">
        <v>111</v>
      </c>
      <c r="F41" s="5">
        <v>16</v>
      </c>
      <c r="G41" s="11">
        <v>70</v>
      </c>
      <c r="H41" s="5" t="s">
        <v>102</v>
      </c>
      <c r="I41" s="17">
        <v>0.61099999999999999</v>
      </c>
      <c r="J41" s="6">
        <v>3.5</v>
      </c>
      <c r="K41" s="19">
        <f t="shared" si="0"/>
        <v>2.1385000000000001</v>
      </c>
      <c r="L41" s="5"/>
      <c r="M41" s="5"/>
      <c r="N41" s="5"/>
      <c r="O41" s="5"/>
      <c r="P41" s="5"/>
      <c r="Q41" s="5">
        <v>157</v>
      </c>
      <c r="R41" s="12" t="s">
        <v>103</v>
      </c>
      <c r="S41" s="5">
        <v>0.45800000000000002</v>
      </c>
      <c r="T41" s="5">
        <v>0.191</v>
      </c>
      <c r="U41" s="17">
        <f t="shared" si="4"/>
        <v>0.64900000000000002</v>
      </c>
      <c r="V41" s="5"/>
      <c r="W41" s="9">
        <v>0.09</v>
      </c>
      <c r="X41" s="10">
        <v>3.05</v>
      </c>
    </row>
    <row r="42" spans="1:24" ht="42">
      <c r="A42" s="5">
        <v>35</v>
      </c>
      <c r="B42" s="5" t="s">
        <v>36</v>
      </c>
      <c r="C42" s="8" t="s">
        <v>76</v>
      </c>
      <c r="D42" s="5" t="s">
        <v>31</v>
      </c>
      <c r="E42" s="5" t="s">
        <v>111</v>
      </c>
      <c r="F42" s="5">
        <v>16</v>
      </c>
      <c r="G42" s="11">
        <v>70</v>
      </c>
      <c r="H42" s="5" t="s">
        <v>102</v>
      </c>
      <c r="I42" s="17">
        <v>0.61099999999999999</v>
      </c>
      <c r="J42" s="6">
        <v>3.5</v>
      </c>
      <c r="K42" s="19">
        <f t="shared" si="0"/>
        <v>2.1385000000000001</v>
      </c>
      <c r="L42" s="5"/>
      <c r="M42" s="5"/>
      <c r="N42" s="5"/>
      <c r="O42" s="5"/>
      <c r="P42" s="5"/>
      <c r="Q42" s="5">
        <v>157</v>
      </c>
      <c r="R42" s="12" t="s">
        <v>103</v>
      </c>
      <c r="S42" s="5">
        <v>0.45800000000000002</v>
      </c>
      <c r="T42" s="5">
        <v>0.191</v>
      </c>
      <c r="U42" s="17">
        <f t="shared" si="4"/>
        <v>0.64900000000000002</v>
      </c>
      <c r="V42" s="5"/>
      <c r="W42" s="9">
        <v>0.09</v>
      </c>
      <c r="X42" s="10">
        <v>3.05</v>
      </c>
    </row>
    <row r="43" spans="1:24" ht="31.5">
      <c r="A43" s="5">
        <v>36</v>
      </c>
      <c r="B43" s="15" t="s">
        <v>33</v>
      </c>
      <c r="C43" s="14" t="s">
        <v>106</v>
      </c>
      <c r="D43" s="15" t="s">
        <v>31</v>
      </c>
      <c r="E43" s="5" t="s">
        <v>111</v>
      </c>
      <c r="F43" s="5">
        <v>16</v>
      </c>
      <c r="G43" s="11">
        <v>70</v>
      </c>
      <c r="H43" s="5" t="s">
        <v>102</v>
      </c>
      <c r="I43" s="17">
        <v>0.61099999999999999</v>
      </c>
      <c r="J43" s="13">
        <v>3.5</v>
      </c>
      <c r="K43" s="19">
        <f t="shared" si="0"/>
        <v>2.1385000000000001</v>
      </c>
      <c r="L43" s="5"/>
      <c r="M43" s="5"/>
      <c r="N43" s="5"/>
      <c r="O43" s="5"/>
      <c r="P43" s="5"/>
      <c r="Q43" s="5">
        <v>157</v>
      </c>
      <c r="R43" s="16" t="s">
        <v>103</v>
      </c>
      <c r="S43" s="5">
        <v>0.45800000000000002</v>
      </c>
      <c r="T43" s="5">
        <v>0.191</v>
      </c>
      <c r="U43" s="17">
        <f t="shared" si="4"/>
        <v>0.64900000000000002</v>
      </c>
      <c r="V43" s="5"/>
      <c r="W43" s="9">
        <v>0.09</v>
      </c>
      <c r="X43" s="10">
        <v>3.05</v>
      </c>
    </row>
    <row r="44" spans="1:24" ht="31.5">
      <c r="A44" s="5">
        <v>37</v>
      </c>
      <c r="B44" s="15" t="s">
        <v>34</v>
      </c>
      <c r="C44" s="14" t="s">
        <v>77</v>
      </c>
      <c r="D44" s="15" t="s">
        <v>31</v>
      </c>
      <c r="E44" s="5" t="s">
        <v>111</v>
      </c>
      <c r="F44" s="5">
        <v>16</v>
      </c>
      <c r="G44" s="11">
        <v>70</v>
      </c>
      <c r="H44" s="5" t="s">
        <v>102</v>
      </c>
      <c r="I44" s="17">
        <v>0.61099999999999999</v>
      </c>
      <c r="J44" s="13">
        <v>3.5</v>
      </c>
      <c r="K44" s="19">
        <f t="shared" si="0"/>
        <v>2.1385000000000001</v>
      </c>
      <c r="L44" s="5"/>
      <c r="M44" s="5"/>
      <c r="N44" s="5"/>
      <c r="O44" s="5"/>
      <c r="P44" s="5"/>
      <c r="Q44" s="5">
        <v>157</v>
      </c>
      <c r="R44" s="16" t="s">
        <v>103</v>
      </c>
      <c r="S44" s="5">
        <v>0.45800000000000002</v>
      </c>
      <c r="T44" s="5">
        <v>0.191</v>
      </c>
      <c r="U44" s="17">
        <f t="shared" si="4"/>
        <v>0.64900000000000002</v>
      </c>
      <c r="V44" s="5"/>
      <c r="W44" s="9">
        <v>0.09</v>
      </c>
      <c r="X44" s="10">
        <v>3.05</v>
      </c>
    </row>
    <row r="45" spans="1:24" ht="31.5">
      <c r="A45" s="5">
        <v>38</v>
      </c>
      <c r="B45" s="15" t="s">
        <v>35</v>
      </c>
      <c r="C45" s="14" t="s">
        <v>78</v>
      </c>
      <c r="D45" s="15" t="s">
        <v>31</v>
      </c>
      <c r="E45" s="5" t="s">
        <v>111</v>
      </c>
      <c r="F45" s="5">
        <v>16</v>
      </c>
      <c r="G45" s="11">
        <v>70</v>
      </c>
      <c r="H45" s="5" t="s">
        <v>102</v>
      </c>
      <c r="I45" s="17">
        <v>0.61099999999999999</v>
      </c>
      <c r="J45" s="13">
        <v>3.5</v>
      </c>
      <c r="K45" s="19">
        <f t="shared" si="0"/>
        <v>2.1385000000000001</v>
      </c>
      <c r="L45" s="5"/>
      <c r="M45" s="5"/>
      <c r="N45" s="5"/>
      <c r="O45" s="5"/>
      <c r="P45" s="5"/>
      <c r="Q45" s="5">
        <v>157</v>
      </c>
      <c r="R45" s="16" t="s">
        <v>103</v>
      </c>
      <c r="S45" s="5">
        <v>0.45800000000000002</v>
      </c>
      <c r="T45" s="5">
        <v>0.191</v>
      </c>
      <c r="U45" s="17">
        <f t="shared" si="4"/>
        <v>0.64900000000000002</v>
      </c>
      <c r="V45" s="5"/>
      <c r="W45" s="9">
        <v>0.09</v>
      </c>
      <c r="X45" s="10">
        <v>3.05</v>
      </c>
    </row>
    <row r="46" spans="1:24" ht="31.5">
      <c r="A46" s="5">
        <v>39</v>
      </c>
      <c r="B46" s="5" t="s">
        <v>36</v>
      </c>
      <c r="C46" s="14" t="s">
        <v>79</v>
      </c>
      <c r="D46" s="5" t="s">
        <v>31</v>
      </c>
      <c r="E46" s="5" t="s">
        <v>111</v>
      </c>
      <c r="F46" s="5">
        <v>16</v>
      </c>
      <c r="G46" s="11">
        <v>70</v>
      </c>
      <c r="H46" s="5" t="s">
        <v>102</v>
      </c>
      <c r="I46" s="17">
        <v>0.61099999999999999</v>
      </c>
      <c r="J46" s="13">
        <v>3.5</v>
      </c>
      <c r="K46" s="19">
        <f t="shared" si="0"/>
        <v>2.1385000000000001</v>
      </c>
      <c r="L46" s="5"/>
      <c r="M46" s="5"/>
      <c r="N46" s="5"/>
      <c r="O46" s="5"/>
      <c r="P46" s="5"/>
      <c r="Q46" s="5">
        <v>157</v>
      </c>
      <c r="R46" s="16" t="s">
        <v>103</v>
      </c>
      <c r="S46" s="5">
        <v>0.45800000000000002</v>
      </c>
      <c r="T46" s="5">
        <v>0.191</v>
      </c>
      <c r="U46" s="17">
        <f t="shared" si="4"/>
        <v>0.64900000000000002</v>
      </c>
      <c r="V46" s="5"/>
      <c r="W46" s="9">
        <v>0.09</v>
      </c>
      <c r="X46" s="10">
        <v>3.05</v>
      </c>
    </row>
    <row r="47" spans="1:24" ht="21">
      <c r="A47" s="5">
        <v>40</v>
      </c>
      <c r="B47" s="5" t="s">
        <v>37</v>
      </c>
      <c r="C47" s="5" t="s">
        <v>80</v>
      </c>
      <c r="D47" s="5" t="s">
        <v>31</v>
      </c>
      <c r="E47" s="5" t="s">
        <v>111</v>
      </c>
      <c r="F47" s="5">
        <v>16</v>
      </c>
      <c r="G47" s="11">
        <v>70</v>
      </c>
      <c r="H47" s="5" t="s">
        <v>101</v>
      </c>
      <c r="I47" s="17">
        <v>0.61099999999999999</v>
      </c>
      <c r="J47" s="5">
        <v>5.5</v>
      </c>
      <c r="K47" s="19">
        <f t="shared" si="0"/>
        <v>3.3605</v>
      </c>
      <c r="L47" s="5"/>
      <c r="M47" s="5"/>
      <c r="N47" s="5"/>
      <c r="O47" s="5"/>
      <c r="P47" s="5"/>
      <c r="Q47" s="5">
        <v>157</v>
      </c>
      <c r="R47" s="5" t="s">
        <v>94</v>
      </c>
      <c r="S47" s="5">
        <v>0.50600000000000001</v>
      </c>
      <c r="T47" s="5">
        <v>0.191</v>
      </c>
      <c r="U47" s="6">
        <f>S47+T47</f>
        <v>0.69700000000000006</v>
      </c>
      <c r="V47" s="5"/>
      <c r="W47" s="9">
        <v>0.09</v>
      </c>
      <c r="X47" s="10">
        <v>4.4000000000000004</v>
      </c>
    </row>
    <row r="48" spans="1:24" ht="21">
      <c r="A48" s="5">
        <v>41</v>
      </c>
      <c r="B48" s="5" t="s">
        <v>38</v>
      </c>
      <c r="C48" s="5" t="s">
        <v>81</v>
      </c>
      <c r="D48" s="5" t="s">
        <v>31</v>
      </c>
      <c r="E48" s="5" t="s">
        <v>111</v>
      </c>
      <c r="F48" s="5">
        <v>16</v>
      </c>
      <c r="G48" s="11">
        <v>70</v>
      </c>
      <c r="H48" s="5" t="s">
        <v>101</v>
      </c>
      <c r="I48" s="17">
        <v>0.61099999999999999</v>
      </c>
      <c r="J48" s="5">
        <v>6.5</v>
      </c>
      <c r="K48" s="19">
        <f t="shared" si="0"/>
        <v>3.9714999999999998</v>
      </c>
      <c r="L48" s="5"/>
      <c r="M48" s="5"/>
      <c r="N48" s="5"/>
      <c r="O48" s="5"/>
      <c r="P48" s="5"/>
      <c r="Q48" s="5">
        <v>157</v>
      </c>
      <c r="R48" s="5" t="s">
        <v>94</v>
      </c>
      <c r="S48" s="5">
        <v>0.50600000000000001</v>
      </c>
      <c r="T48" s="5">
        <v>0.191</v>
      </c>
      <c r="U48" s="17">
        <f t="shared" ref="U48:U50" si="5">S48+T48</f>
        <v>0.69700000000000006</v>
      </c>
      <c r="V48" s="5"/>
      <c r="W48" s="9">
        <v>0.09</v>
      </c>
      <c r="X48" s="10">
        <v>5.0999999999999996</v>
      </c>
    </row>
    <row r="49" spans="1:24" ht="21">
      <c r="A49" s="5">
        <v>42</v>
      </c>
      <c r="B49" s="5" t="s">
        <v>39</v>
      </c>
      <c r="C49" s="5" t="s">
        <v>82</v>
      </c>
      <c r="D49" s="5" t="s">
        <v>31</v>
      </c>
      <c r="E49" s="5" t="s">
        <v>111</v>
      </c>
      <c r="F49" s="5">
        <v>16</v>
      </c>
      <c r="G49" s="11">
        <v>70</v>
      </c>
      <c r="H49" s="5" t="s">
        <v>101</v>
      </c>
      <c r="I49" s="17">
        <v>0.61099999999999999</v>
      </c>
      <c r="J49" s="5">
        <v>7</v>
      </c>
      <c r="K49" s="19">
        <f t="shared" si="0"/>
        <v>4.2770000000000001</v>
      </c>
      <c r="L49" s="5"/>
      <c r="M49" s="5"/>
      <c r="N49" s="5"/>
      <c r="O49" s="5"/>
      <c r="P49" s="5"/>
      <c r="Q49" s="5">
        <v>157</v>
      </c>
      <c r="R49" s="5" t="s">
        <v>94</v>
      </c>
      <c r="S49" s="5">
        <v>0.50600000000000001</v>
      </c>
      <c r="T49" s="5">
        <v>0.191</v>
      </c>
      <c r="U49" s="17">
        <f t="shared" si="5"/>
        <v>0.69700000000000006</v>
      </c>
      <c r="V49" s="5"/>
      <c r="W49" s="9">
        <v>0.09</v>
      </c>
      <c r="X49" s="10">
        <v>5.4</v>
      </c>
    </row>
    <row r="50" spans="1:24" ht="21">
      <c r="A50" s="5">
        <v>43</v>
      </c>
      <c r="B50" s="5" t="s">
        <v>37</v>
      </c>
      <c r="C50" s="5" t="s">
        <v>83</v>
      </c>
      <c r="D50" s="5" t="s">
        <v>31</v>
      </c>
      <c r="E50" s="5" t="s">
        <v>111</v>
      </c>
      <c r="F50" s="5">
        <v>16</v>
      </c>
      <c r="G50" s="11">
        <v>70</v>
      </c>
      <c r="H50" s="4" t="s">
        <v>108</v>
      </c>
      <c r="I50" s="17">
        <v>0.61099999999999999</v>
      </c>
      <c r="J50" s="5">
        <v>5</v>
      </c>
      <c r="K50" s="19">
        <f t="shared" si="0"/>
        <v>3.0549999999999997</v>
      </c>
      <c r="L50" s="5"/>
      <c r="M50" s="5"/>
      <c r="N50" s="5"/>
      <c r="O50" s="5"/>
      <c r="P50" s="5"/>
      <c r="Q50" s="5">
        <v>157</v>
      </c>
      <c r="R50" s="5" t="s">
        <v>107</v>
      </c>
      <c r="S50" s="5">
        <v>0.50600000000000001</v>
      </c>
      <c r="T50" s="5">
        <v>0.191</v>
      </c>
      <c r="U50" s="17">
        <f t="shared" si="5"/>
        <v>0.69700000000000006</v>
      </c>
      <c r="V50" s="5"/>
      <c r="W50" s="9">
        <v>0.09</v>
      </c>
      <c r="X50" s="10">
        <v>4.0999999999999996</v>
      </c>
    </row>
    <row r="51" spans="1:24" ht="31.5">
      <c r="A51" s="5">
        <v>44</v>
      </c>
      <c r="B51" s="5" t="s">
        <v>37</v>
      </c>
      <c r="C51" s="5" t="s">
        <v>84</v>
      </c>
      <c r="D51" s="5" t="s">
        <v>31</v>
      </c>
      <c r="E51" s="5"/>
      <c r="F51" s="5"/>
      <c r="G51" s="5" t="s">
        <v>99</v>
      </c>
      <c r="H51" s="5"/>
      <c r="I51" s="5">
        <v>5.8</v>
      </c>
      <c r="J51" s="5">
        <v>2</v>
      </c>
      <c r="K51" s="19">
        <f t="shared" si="0"/>
        <v>11.6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9"/>
      <c r="X51" s="10">
        <f t="shared" ref="X51:X58" si="6">(K51+U51)*(1+0.09)</f>
        <v>12.644</v>
      </c>
    </row>
    <row r="52" spans="1:24" ht="21">
      <c r="A52" s="5">
        <v>45</v>
      </c>
      <c r="B52" s="5" t="s">
        <v>38</v>
      </c>
      <c r="C52" s="5" t="s">
        <v>85</v>
      </c>
      <c r="D52" s="5" t="s">
        <v>31</v>
      </c>
      <c r="E52" s="5" t="s">
        <v>111</v>
      </c>
      <c r="F52" s="5">
        <v>16</v>
      </c>
      <c r="G52" s="1">
        <v>70</v>
      </c>
      <c r="H52" s="4" t="s">
        <v>108</v>
      </c>
      <c r="I52" s="17">
        <v>0.61099999999999999</v>
      </c>
      <c r="J52" s="5">
        <v>6</v>
      </c>
      <c r="K52" s="19">
        <f t="shared" si="0"/>
        <v>3.6659999999999999</v>
      </c>
      <c r="L52" s="5"/>
      <c r="M52" s="5"/>
      <c r="N52" s="5"/>
      <c r="O52" s="5"/>
      <c r="P52" s="5"/>
      <c r="Q52" s="5">
        <v>157</v>
      </c>
      <c r="R52" s="5" t="s">
        <v>107</v>
      </c>
      <c r="S52" s="5">
        <v>0.50600000000000001</v>
      </c>
      <c r="T52" s="5">
        <v>0.191</v>
      </c>
      <c r="U52" s="17">
        <f>S52+T52</f>
        <v>0.69700000000000006</v>
      </c>
      <c r="V52" s="5"/>
      <c r="W52" s="9">
        <v>0.09</v>
      </c>
      <c r="X52" s="10">
        <v>4.75</v>
      </c>
    </row>
    <row r="53" spans="1:24" ht="31.5">
      <c r="A53" s="5">
        <v>46</v>
      </c>
      <c r="B53" s="5" t="s">
        <v>38</v>
      </c>
      <c r="C53" s="5" t="s">
        <v>86</v>
      </c>
      <c r="D53" s="5" t="s">
        <v>31</v>
      </c>
      <c r="E53" s="5"/>
      <c r="F53" s="5"/>
      <c r="G53" s="5" t="s">
        <v>99</v>
      </c>
      <c r="H53" s="5"/>
      <c r="I53" s="5">
        <v>5.8</v>
      </c>
      <c r="J53" s="5">
        <v>2</v>
      </c>
      <c r="K53" s="19">
        <f t="shared" si="0"/>
        <v>11.6</v>
      </c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9"/>
      <c r="X53" s="10">
        <f t="shared" si="6"/>
        <v>12.644</v>
      </c>
    </row>
    <row r="54" spans="1:24" ht="21">
      <c r="A54" s="5">
        <v>47</v>
      </c>
      <c r="B54" s="5" t="s">
        <v>39</v>
      </c>
      <c r="C54" s="5" t="s">
        <v>87</v>
      </c>
      <c r="D54" s="5" t="s">
        <v>31</v>
      </c>
      <c r="E54" s="5" t="s">
        <v>111</v>
      </c>
      <c r="F54" s="5">
        <v>16</v>
      </c>
      <c r="G54" s="1">
        <v>70</v>
      </c>
      <c r="H54" s="4" t="s">
        <v>108</v>
      </c>
      <c r="I54" s="17">
        <v>0.61099999999999999</v>
      </c>
      <c r="J54" s="5">
        <v>6.5</v>
      </c>
      <c r="K54" s="19">
        <f t="shared" si="0"/>
        <v>3.9714999999999998</v>
      </c>
      <c r="L54" s="5"/>
      <c r="M54" s="5"/>
      <c r="N54" s="5"/>
      <c r="O54" s="5"/>
      <c r="P54" s="5"/>
      <c r="Q54" s="5">
        <v>157</v>
      </c>
      <c r="R54" s="5" t="s">
        <v>107</v>
      </c>
      <c r="S54" s="5">
        <v>0.50600000000000001</v>
      </c>
      <c r="T54" s="5">
        <v>0.191</v>
      </c>
      <c r="U54" s="17">
        <f>S54+T54</f>
        <v>0.69700000000000006</v>
      </c>
      <c r="V54" s="5"/>
      <c r="W54" s="9">
        <v>0.09</v>
      </c>
      <c r="X54" s="10">
        <v>5.0999999999999996</v>
      </c>
    </row>
    <row r="55" spans="1:24" ht="31.5">
      <c r="A55" s="5">
        <v>48</v>
      </c>
      <c r="B55" s="5" t="s">
        <v>39</v>
      </c>
      <c r="C55" s="5" t="s">
        <v>88</v>
      </c>
      <c r="D55" s="5" t="s">
        <v>31</v>
      </c>
      <c r="E55" s="5"/>
      <c r="F55" s="5"/>
      <c r="G55" s="5" t="s">
        <v>99</v>
      </c>
      <c r="H55" s="5"/>
      <c r="I55" s="5">
        <v>5.8</v>
      </c>
      <c r="J55" s="5">
        <v>2</v>
      </c>
      <c r="K55" s="19">
        <f t="shared" si="0"/>
        <v>11.6</v>
      </c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9"/>
      <c r="X55" s="10">
        <f t="shared" si="6"/>
        <v>12.644</v>
      </c>
    </row>
    <row r="56" spans="1:24" ht="31.5">
      <c r="A56" s="5">
        <v>49</v>
      </c>
      <c r="B56" s="5" t="s">
        <v>37</v>
      </c>
      <c r="C56" s="5" t="s">
        <v>89</v>
      </c>
      <c r="D56" s="5" t="s">
        <v>31</v>
      </c>
      <c r="E56" s="5"/>
      <c r="F56" s="5"/>
      <c r="G56" s="5" t="s">
        <v>99</v>
      </c>
      <c r="H56" s="5"/>
      <c r="I56" s="5">
        <v>5.8</v>
      </c>
      <c r="J56" s="5">
        <v>1</v>
      </c>
      <c r="K56" s="19">
        <f t="shared" si="0"/>
        <v>5.8</v>
      </c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9">
        <v>0.09</v>
      </c>
      <c r="X56" s="10">
        <f t="shared" si="6"/>
        <v>6.3220000000000001</v>
      </c>
    </row>
    <row r="57" spans="1:24" ht="31.5">
      <c r="A57" s="5">
        <v>50</v>
      </c>
      <c r="B57" s="5" t="s">
        <v>38</v>
      </c>
      <c r="C57" s="5" t="s">
        <v>90</v>
      </c>
      <c r="D57" s="5" t="s">
        <v>31</v>
      </c>
      <c r="E57" s="5"/>
      <c r="F57" s="5"/>
      <c r="G57" s="5" t="s">
        <v>99</v>
      </c>
      <c r="H57" s="5"/>
      <c r="I57" s="5">
        <v>5.8</v>
      </c>
      <c r="J57" s="5">
        <v>1</v>
      </c>
      <c r="K57" s="19">
        <f t="shared" si="0"/>
        <v>5.8</v>
      </c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9">
        <v>0.09</v>
      </c>
      <c r="X57" s="10">
        <f t="shared" si="6"/>
        <v>6.3220000000000001</v>
      </c>
    </row>
    <row r="58" spans="1:24" ht="31.5">
      <c r="A58" s="5">
        <v>51</v>
      </c>
      <c r="B58" s="5" t="s">
        <v>39</v>
      </c>
      <c r="C58" s="5" t="s">
        <v>92</v>
      </c>
      <c r="D58" s="5" t="s">
        <v>31</v>
      </c>
      <c r="E58" s="5"/>
      <c r="F58" s="5"/>
      <c r="G58" s="5" t="s">
        <v>99</v>
      </c>
      <c r="H58" s="5"/>
      <c r="I58" s="5">
        <v>5.8</v>
      </c>
      <c r="J58" s="5">
        <v>1</v>
      </c>
      <c r="K58" s="19">
        <f t="shared" si="0"/>
        <v>5.8</v>
      </c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9">
        <v>0.09</v>
      </c>
      <c r="X58" s="10">
        <f t="shared" si="6"/>
        <v>6.3220000000000001</v>
      </c>
    </row>
  </sheetData>
  <mergeCells count="38">
    <mergeCell ref="A1:X1"/>
    <mergeCell ref="A2:X2"/>
    <mergeCell ref="Q6:Q7"/>
    <mergeCell ref="R6:R7"/>
    <mergeCell ref="T6:T7"/>
    <mergeCell ref="U6:U7"/>
    <mergeCell ref="K6:K7"/>
    <mergeCell ref="L6:L7"/>
    <mergeCell ref="M6:M7"/>
    <mergeCell ref="N6:N7"/>
    <mergeCell ref="O6:O7"/>
    <mergeCell ref="P6:P7"/>
    <mergeCell ref="G5:K5"/>
    <mergeCell ref="L5:P5"/>
    <mergeCell ref="Q5:U5"/>
    <mergeCell ref="V5:V7"/>
    <mergeCell ref="W5:W7"/>
    <mergeCell ref="X5:X7"/>
    <mergeCell ref="G6:G7"/>
    <mergeCell ref="H6:H7"/>
    <mergeCell ref="I6:I7"/>
    <mergeCell ref="J6:J7"/>
    <mergeCell ref="P3:R4"/>
    <mergeCell ref="S3:U3"/>
    <mergeCell ref="S4:U4"/>
    <mergeCell ref="V3:X4"/>
    <mergeCell ref="A5:A7"/>
    <mergeCell ref="B5:B7"/>
    <mergeCell ref="C5:C7"/>
    <mergeCell ref="D5:D7"/>
    <mergeCell ref="E5:E7"/>
    <mergeCell ref="F5:F7"/>
    <mergeCell ref="A3:C3"/>
    <mergeCell ref="A4:C4"/>
    <mergeCell ref="D3:E4"/>
    <mergeCell ref="F3:H4"/>
    <mergeCell ref="I3:L4"/>
    <mergeCell ref="M3:O4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1</cp:lastModifiedBy>
  <cp:lastPrinted>2020-07-10T03:04:20Z</cp:lastPrinted>
  <dcterms:created xsi:type="dcterms:W3CDTF">2019-11-19T10:53:41Z</dcterms:created>
  <dcterms:modified xsi:type="dcterms:W3CDTF">2020-07-10T03:04:30Z</dcterms:modified>
</cp:coreProperties>
</file>