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20" yWindow="-120" windowWidth="24240" windowHeight="131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112" i="1"/>
  <c r="K112"/>
  <c r="K84"/>
  <c r="U83"/>
  <c r="K83"/>
  <c r="U72"/>
  <c r="K72"/>
  <c r="U71"/>
  <c r="K71"/>
  <c r="U70"/>
  <c r="K70"/>
  <c r="U69"/>
  <c r="K69"/>
  <c r="U68"/>
  <c r="K68"/>
  <c r="U67"/>
  <c r="K67"/>
  <c r="U66"/>
  <c r="K66"/>
  <c r="U65"/>
  <c r="K65"/>
  <c r="U64"/>
  <c r="K64"/>
  <c r="U63"/>
  <c r="K63"/>
  <c r="U62"/>
  <c r="K62"/>
  <c r="U61"/>
  <c r="K61"/>
  <c r="U60"/>
  <c r="K60"/>
  <c r="U59"/>
  <c r="K59"/>
  <c r="U58"/>
  <c r="K58"/>
  <c r="U57"/>
  <c r="K57"/>
  <c r="U56"/>
  <c r="K56"/>
  <c r="U55"/>
  <c r="K55"/>
  <c r="U19"/>
  <c r="U20"/>
  <c r="K19"/>
  <c r="K20"/>
  <c r="U12"/>
  <c r="U13"/>
  <c r="U14"/>
  <c r="K14"/>
  <c r="K13"/>
  <c r="K12"/>
  <c r="U18"/>
  <c r="K18"/>
  <c r="U7"/>
  <c r="U8"/>
  <c r="U9"/>
  <c r="Y9" s="1"/>
  <c r="U10"/>
  <c r="U11"/>
  <c r="U15"/>
  <c r="U16"/>
  <c r="U17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73"/>
  <c r="U75"/>
  <c r="U77"/>
  <c r="U79"/>
  <c r="U81"/>
  <c r="U82"/>
  <c r="U84"/>
  <c r="U86"/>
  <c r="U88"/>
  <c r="U90"/>
  <c r="U92"/>
  <c r="U94"/>
  <c r="U96"/>
  <c r="U98"/>
  <c r="U99"/>
  <c r="U100"/>
  <c r="U102"/>
  <c r="U104"/>
  <c r="U106"/>
  <c r="U108"/>
  <c r="U110"/>
  <c r="U114"/>
  <c r="U115"/>
  <c r="U116"/>
  <c r="U117"/>
  <c r="U118"/>
  <c r="U119"/>
  <c r="U120"/>
  <c r="U121"/>
  <c r="U122"/>
  <c r="U123"/>
  <c r="U124"/>
  <c r="U125"/>
  <c r="U126"/>
  <c r="U6"/>
  <c r="K7"/>
  <c r="K8"/>
  <c r="K10"/>
  <c r="K11"/>
  <c r="K15"/>
  <c r="K16"/>
  <c r="K17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73"/>
  <c r="K75"/>
  <c r="K77"/>
  <c r="K79"/>
  <c r="K81"/>
  <c r="K82"/>
  <c r="K86"/>
  <c r="K88"/>
  <c r="K90"/>
  <c r="K92"/>
  <c r="K94"/>
  <c r="K96"/>
  <c r="K98"/>
  <c r="K99"/>
  <c r="K100"/>
  <c r="K102"/>
  <c r="K104"/>
  <c r="K106"/>
  <c r="K108"/>
  <c r="K110"/>
  <c r="K114"/>
  <c r="K115"/>
  <c r="K116"/>
  <c r="K117"/>
  <c r="K118"/>
  <c r="K119"/>
  <c r="K120"/>
  <c r="K121"/>
  <c r="K122"/>
  <c r="K123"/>
  <c r="K124"/>
  <c r="K125"/>
  <c r="K126"/>
  <c r="K6"/>
  <c r="Y108" l="1"/>
  <c r="Z100"/>
  <c r="Z6"/>
  <c r="Y123"/>
  <c r="Y119"/>
  <c r="Z115"/>
  <c r="Y126"/>
  <c r="Z122"/>
  <c r="Z124"/>
  <c r="Z120"/>
  <c r="Y116"/>
  <c r="Y110"/>
  <c r="Y102"/>
  <c r="Y96"/>
  <c r="Y88"/>
  <c r="Y81"/>
  <c r="Z73"/>
  <c r="Y51"/>
  <c r="Z47"/>
  <c r="Y43"/>
  <c r="Z39"/>
  <c r="Y35"/>
  <c r="Z31"/>
  <c r="Z27"/>
  <c r="Z23"/>
  <c r="Z16"/>
  <c r="Z8"/>
  <c r="Y94"/>
  <c r="Z86"/>
  <c r="Y48"/>
  <c r="Y40"/>
  <c r="Y17"/>
  <c r="Y44"/>
  <c r="Y36"/>
  <c r="Y32"/>
  <c r="Y10"/>
  <c r="Z121"/>
  <c r="Z104"/>
  <c r="Z90"/>
  <c r="Y75"/>
  <c r="Z125"/>
  <c r="Z117"/>
  <c r="Z98"/>
  <c r="Y82"/>
  <c r="Y52"/>
  <c r="Z126"/>
  <c r="Z77"/>
  <c r="Z53"/>
  <c r="Z49"/>
  <c r="Z45"/>
  <c r="Z41"/>
  <c r="Z37"/>
  <c r="Z33"/>
  <c r="Y21"/>
  <c r="Z11"/>
  <c r="Z25"/>
  <c r="Z21"/>
  <c r="Y122"/>
  <c r="Y86"/>
  <c r="Y47"/>
  <c r="Y31"/>
  <c r="Z9"/>
  <c r="Z119"/>
  <c r="Z108"/>
  <c r="Z94"/>
  <c r="Z81"/>
  <c r="Z51"/>
  <c r="Z43"/>
  <c r="Z35"/>
  <c r="Y118"/>
  <c r="Z114"/>
  <c r="Y106"/>
  <c r="Z99"/>
  <c r="Y92"/>
  <c r="Z84"/>
  <c r="Y79"/>
  <c r="Z54"/>
  <c r="Y50"/>
  <c r="Z46"/>
  <c r="Y42"/>
  <c r="Z38"/>
  <c r="Y34"/>
  <c r="Z30"/>
  <c r="Z26"/>
  <c r="Z22"/>
  <c r="Y15"/>
  <c r="Z7"/>
  <c r="Y24"/>
  <c r="Z17"/>
  <c r="Z116"/>
  <c r="Z102"/>
  <c r="Z88"/>
  <c r="Z75"/>
  <c r="Z48"/>
  <c r="Z40"/>
  <c r="Z32"/>
  <c r="Y6"/>
  <c r="Y8"/>
  <c r="Y115"/>
  <c r="Y100"/>
  <c r="Y73"/>
  <c r="Y39"/>
  <c r="Y16"/>
  <c r="Z123"/>
  <c r="Z10"/>
  <c r="Z110"/>
  <c r="Z96"/>
  <c r="Z82"/>
  <c r="Z52"/>
  <c r="Z44"/>
  <c r="Z36"/>
  <c r="Z15"/>
  <c r="Z29"/>
  <c r="Y125"/>
  <c r="Y121"/>
  <c r="Y114"/>
  <c r="Y99"/>
  <c r="Y84"/>
  <c r="Y54"/>
  <c r="Y46"/>
  <c r="Y38"/>
  <c r="Y29"/>
  <c r="Z24"/>
  <c r="Z28"/>
  <c r="Y11"/>
  <c r="Y7"/>
  <c r="Y124"/>
  <c r="Y120"/>
  <c r="Y117"/>
  <c r="Y104"/>
  <c r="Y98"/>
  <c r="Y90"/>
  <c r="Y77"/>
  <c r="Y53"/>
  <c r="Y49"/>
  <c r="Y45"/>
  <c r="Y41"/>
  <c r="Y37"/>
  <c r="Y33"/>
  <c r="Y27"/>
  <c r="Y23"/>
  <c r="Z118"/>
  <c r="Z106"/>
  <c r="Z92"/>
  <c r="Z79"/>
  <c r="Z50"/>
  <c r="Z42"/>
  <c r="Z34"/>
  <c r="Y25"/>
  <c r="Y26"/>
  <c r="Y22"/>
  <c r="Y30"/>
  <c r="Y28"/>
</calcChain>
</file>

<file path=xl/sharedStrings.xml><?xml version="1.0" encoding="utf-8"?>
<sst xmlns="http://schemas.openxmlformats.org/spreadsheetml/2006/main" count="911" uniqueCount="237">
  <si>
    <t>正文</t>
    <phoneticPr fontId="1" type="noConversion"/>
  </si>
  <si>
    <t>插页</t>
    <phoneticPr fontId="1" type="noConversion"/>
  </si>
  <si>
    <t>封面</t>
    <phoneticPr fontId="1" type="noConversion"/>
  </si>
  <si>
    <t>序号</t>
    <phoneticPr fontId="1" type="noConversion"/>
  </si>
  <si>
    <t>年级</t>
    <phoneticPr fontId="1" type="noConversion"/>
  </si>
  <si>
    <t>书名</t>
    <phoneticPr fontId="1" type="noConversion"/>
  </si>
  <si>
    <t>出版单位</t>
    <phoneticPr fontId="1" type="noConversion"/>
  </si>
  <si>
    <t>纸张规格（mm）</t>
    <phoneticPr fontId="1" type="noConversion"/>
  </si>
  <si>
    <t>开本</t>
    <phoneticPr fontId="1" type="noConversion"/>
  </si>
  <si>
    <t>纸张克重</t>
    <phoneticPr fontId="1" type="noConversion"/>
  </si>
  <si>
    <t>正反色数</t>
    <phoneticPr fontId="1" type="noConversion"/>
  </si>
  <si>
    <t>印张单价</t>
    <phoneticPr fontId="1" type="noConversion"/>
  </si>
  <si>
    <t>印张数</t>
    <phoneticPr fontId="1" type="noConversion"/>
  </si>
  <si>
    <t>正文价格</t>
    <phoneticPr fontId="1" type="noConversion"/>
  </si>
  <si>
    <t>插页单价</t>
    <phoneticPr fontId="1" type="noConversion"/>
  </si>
  <si>
    <t>插页数</t>
    <phoneticPr fontId="1" type="noConversion"/>
  </si>
  <si>
    <t>插页价格</t>
    <phoneticPr fontId="1" type="noConversion"/>
  </si>
  <si>
    <t>封面单价</t>
    <phoneticPr fontId="1" type="noConversion"/>
  </si>
  <si>
    <t>上光、覆膜价格</t>
    <phoneticPr fontId="1" type="noConversion"/>
  </si>
  <si>
    <t>封面价格</t>
    <phoneticPr fontId="1" type="noConversion"/>
  </si>
  <si>
    <t>循环教材上浮20%</t>
    <phoneticPr fontId="1" type="noConversion"/>
  </si>
  <si>
    <t>增值税费</t>
    <phoneticPr fontId="1" type="noConversion"/>
  </si>
  <si>
    <t>零售价格（含税）</t>
    <phoneticPr fontId="1" type="noConversion"/>
  </si>
  <si>
    <t>一年级</t>
    <phoneticPr fontId="1" type="noConversion"/>
  </si>
  <si>
    <t>二年级</t>
    <phoneticPr fontId="1" type="noConversion"/>
  </si>
  <si>
    <t>三年级</t>
    <phoneticPr fontId="1" type="noConversion"/>
  </si>
  <si>
    <t>高一</t>
  </si>
  <si>
    <t>高二</t>
  </si>
  <si>
    <t>高三</t>
  </si>
  <si>
    <t>网络技术应用（选修）</t>
  </si>
  <si>
    <t>数据管理技术（选修）</t>
  </si>
  <si>
    <t>教育科学</t>
    <phoneticPr fontId="1" type="noConversion"/>
  </si>
  <si>
    <t>787×1092</t>
  </si>
  <si>
    <t>787×1092</t>
    <phoneticPr fontId="1" type="noConversion"/>
  </si>
  <si>
    <t>890×1240</t>
  </si>
  <si>
    <t>105克铜版</t>
  </si>
  <si>
    <t>105克铜版</t>
    <phoneticPr fontId="1" type="noConversion"/>
  </si>
  <si>
    <t>80克胶版</t>
  </si>
  <si>
    <t>60克轻型</t>
  </si>
  <si>
    <t>60克胶版</t>
  </si>
  <si>
    <t>60克胶版</t>
    <phoneticPr fontId="1" type="noConversion"/>
  </si>
  <si>
    <t>4+4</t>
  </si>
  <si>
    <t>4+4</t>
    <phoneticPr fontId="1" type="noConversion"/>
  </si>
  <si>
    <t>1+1</t>
  </si>
  <si>
    <t>1+1</t>
    <phoneticPr fontId="1" type="noConversion"/>
  </si>
  <si>
    <t>128克铜版</t>
  </si>
  <si>
    <t>128克铜版</t>
    <phoneticPr fontId="1" type="noConversion"/>
  </si>
  <si>
    <t>157克铜版</t>
  </si>
  <si>
    <t>4+1</t>
  </si>
  <si>
    <t>4+0</t>
  </si>
  <si>
    <t>4+4</t>
    <phoneticPr fontId="1" type="noConversion"/>
  </si>
  <si>
    <t>四年级</t>
    <phoneticPr fontId="1" type="noConversion"/>
  </si>
  <si>
    <t>教育科学</t>
    <phoneticPr fontId="1" type="noConversion"/>
  </si>
  <si>
    <t>五年级</t>
    <phoneticPr fontId="1" type="noConversion"/>
  </si>
  <si>
    <t>六年级</t>
    <phoneticPr fontId="1" type="noConversion"/>
  </si>
  <si>
    <t>教育科学</t>
    <phoneticPr fontId="1" type="noConversion"/>
  </si>
  <si>
    <t>一年级</t>
    <phoneticPr fontId="1" type="noConversion"/>
  </si>
  <si>
    <t>80克胶版</t>
    <phoneticPr fontId="1" type="noConversion"/>
  </si>
  <si>
    <t>4+0</t>
    <phoneticPr fontId="1" type="noConversion"/>
  </si>
  <si>
    <t>二年级</t>
    <phoneticPr fontId="1" type="noConversion"/>
  </si>
  <si>
    <t>80克胶版</t>
    <phoneticPr fontId="1" type="noConversion"/>
  </si>
  <si>
    <t>128克铜版</t>
    <phoneticPr fontId="1" type="noConversion"/>
  </si>
  <si>
    <t>三年级</t>
    <phoneticPr fontId="1" type="noConversion"/>
  </si>
  <si>
    <t>60克轻型</t>
    <phoneticPr fontId="1" type="noConversion"/>
  </si>
  <si>
    <t>四年级</t>
    <phoneticPr fontId="1" type="noConversion"/>
  </si>
  <si>
    <t>教育科学</t>
    <phoneticPr fontId="1" type="noConversion"/>
  </si>
  <si>
    <t>60克轻型</t>
    <phoneticPr fontId="1" type="noConversion"/>
  </si>
  <si>
    <t>五年级</t>
    <phoneticPr fontId="1" type="noConversion"/>
  </si>
  <si>
    <t>六年级</t>
    <phoneticPr fontId="1" type="noConversion"/>
  </si>
  <si>
    <t>七年级</t>
    <phoneticPr fontId="1" type="noConversion"/>
  </si>
  <si>
    <t>八年级</t>
    <phoneticPr fontId="1" type="noConversion"/>
  </si>
  <si>
    <t>九年级</t>
    <phoneticPr fontId="1" type="noConversion"/>
  </si>
  <si>
    <t>高一</t>
    <phoneticPr fontId="1" type="noConversion"/>
  </si>
  <si>
    <t>高二</t>
    <phoneticPr fontId="1" type="noConversion"/>
  </si>
  <si>
    <t>高三</t>
    <phoneticPr fontId="1" type="noConversion"/>
  </si>
  <si>
    <t>一年级</t>
    <phoneticPr fontId="1" type="noConversion"/>
  </si>
  <si>
    <t>二年级</t>
    <phoneticPr fontId="1" type="noConversion"/>
  </si>
  <si>
    <t>三年级</t>
    <phoneticPr fontId="1" type="noConversion"/>
  </si>
  <si>
    <t>心理健康 高中三年级全一册</t>
    <phoneticPr fontId="1" type="noConversion"/>
  </si>
  <si>
    <t>787×1092</t>
    <phoneticPr fontId="1" type="noConversion"/>
  </si>
  <si>
    <t>法治教育 高中三年级全一册</t>
    <phoneticPr fontId="1" type="noConversion"/>
  </si>
  <si>
    <t>4+4</t>
    <phoneticPr fontId="1" type="noConversion"/>
  </si>
  <si>
    <t>高中 英语（选修Ⅰ9）</t>
    <phoneticPr fontId="2" type="noConversion"/>
  </si>
  <si>
    <t>高中 英语（选修Ⅰ10）</t>
    <phoneticPr fontId="2" type="noConversion"/>
  </si>
  <si>
    <t>高中 物理（选修1-2）</t>
    <phoneticPr fontId="2" type="noConversion"/>
  </si>
  <si>
    <t>高中 物理（选修1-2）配套光盘1张</t>
    <phoneticPr fontId="2" type="noConversion"/>
  </si>
  <si>
    <t>高中 物理（选修2-1）</t>
    <phoneticPr fontId="2" type="noConversion"/>
  </si>
  <si>
    <t>高中 物理（选修2-1）配套光盘1张</t>
    <phoneticPr fontId="2" type="noConversion"/>
  </si>
  <si>
    <t>高中 物理（选修2-2）</t>
    <phoneticPr fontId="2" type="noConversion"/>
  </si>
  <si>
    <t>高中 物理（选修2-2）配套光盘1张</t>
    <phoneticPr fontId="2" type="noConversion"/>
  </si>
  <si>
    <t>高中 物理（选修2-3）</t>
    <phoneticPr fontId="2" type="noConversion"/>
  </si>
  <si>
    <t>高中 物理（选修2-3）配套光盘1张</t>
    <phoneticPr fontId="2" type="noConversion"/>
  </si>
  <si>
    <t>高中 物理（选修3-3）</t>
    <phoneticPr fontId="2" type="noConversion"/>
  </si>
  <si>
    <t>高中 物理（选修3-5）</t>
    <phoneticPr fontId="2" type="noConversion"/>
  </si>
  <si>
    <t>信息技术基础（必修）</t>
    <phoneticPr fontId="2" type="noConversion"/>
  </si>
  <si>
    <t>信息技术基础（必修）配套光盘1张</t>
    <phoneticPr fontId="2" type="noConversion"/>
  </si>
  <si>
    <t>算法与程序设计（选修）</t>
    <phoneticPr fontId="2" type="noConversion"/>
  </si>
  <si>
    <t>算法与程序设计（选修）配套光盘1张</t>
    <phoneticPr fontId="2" type="noConversion"/>
  </si>
  <si>
    <t>多媒体技术应用（选修）</t>
    <phoneticPr fontId="2" type="noConversion"/>
  </si>
  <si>
    <t>多媒体技术应用（选修）配套光盘1张</t>
    <phoneticPr fontId="2" type="noConversion"/>
  </si>
  <si>
    <t>网络技术应用（选修）配套光盘1张</t>
    <phoneticPr fontId="2" type="noConversion"/>
  </si>
  <si>
    <t>数据管理技术（选修）配套光盘1张</t>
    <phoneticPr fontId="2" type="noConversion"/>
  </si>
  <si>
    <t>人工智能初步（选修）</t>
    <phoneticPr fontId="2" type="noConversion"/>
  </si>
  <si>
    <t>人工智能初步（选修）配套光盘1张</t>
    <phoneticPr fontId="2" type="noConversion"/>
  </si>
  <si>
    <t>八年级</t>
    <phoneticPr fontId="2" type="noConversion"/>
  </si>
  <si>
    <t>九年级</t>
    <phoneticPr fontId="2" type="noConversion"/>
  </si>
  <si>
    <t>60克胶版</t>
    <phoneticPr fontId="1" type="noConversion"/>
  </si>
  <si>
    <t>1+1</t>
    <phoneticPr fontId="1" type="noConversion"/>
  </si>
  <si>
    <t>高二</t>
    <phoneticPr fontId="2" type="noConversion"/>
  </si>
  <si>
    <t>单元：元</t>
    <phoneticPr fontId="1" type="noConversion"/>
  </si>
  <si>
    <t>单位名称（加盖公章）：教育科学出版社有限公司</t>
    <phoneticPr fontId="1" type="noConversion"/>
  </si>
  <si>
    <t>联系人及电话：田晓光，010-64981233</t>
    <phoneticPr fontId="1" type="noConversion"/>
  </si>
  <si>
    <t>价格依据文件号：桂发改价格规〔2019〕1043 号</t>
    <phoneticPr fontId="1" type="noConversion"/>
  </si>
  <si>
    <t>物理实验报告手册（配教育科学版）
选修3-3</t>
    <phoneticPr fontId="2" type="noConversion"/>
  </si>
  <si>
    <t>物理实验报告手册（配教育科学版）
选修3-5</t>
    <phoneticPr fontId="2" type="noConversion"/>
  </si>
  <si>
    <t>化学 新课标实验探究报告册 实验作业
（配人民教育版） 选修2</t>
    <phoneticPr fontId="2" type="noConversion"/>
  </si>
  <si>
    <t>化学 新课标实验探究报告册 实验作业
（配人民教育版） 选修6</t>
    <phoneticPr fontId="2" type="noConversion"/>
  </si>
  <si>
    <t>广西壮族自治区2020年秋季中小学教材零售价格公示表</t>
    <phoneticPr fontId="1" type="noConversion"/>
  </si>
  <si>
    <t>科学 一年级上册</t>
    <phoneticPr fontId="1" type="noConversion"/>
  </si>
  <si>
    <t>科学 二年级上册</t>
    <phoneticPr fontId="1" type="noConversion"/>
  </si>
  <si>
    <t>科学 三年级上册</t>
    <phoneticPr fontId="1" type="noConversion"/>
  </si>
  <si>
    <t>科学 四年级上册</t>
    <phoneticPr fontId="1" type="noConversion"/>
  </si>
  <si>
    <t>科学 五年级上册</t>
    <phoneticPr fontId="1" type="noConversion"/>
  </si>
  <si>
    <t>科学 六年级上册</t>
    <phoneticPr fontId="1" type="noConversion"/>
  </si>
  <si>
    <t>科学学生活动手册 一年级上册</t>
    <phoneticPr fontId="1" type="noConversion"/>
  </si>
  <si>
    <t>科学学生活动手册 二年级上册</t>
    <phoneticPr fontId="1" type="noConversion"/>
  </si>
  <si>
    <t>科学学生活动手册 三年级上册</t>
    <phoneticPr fontId="1" type="noConversion"/>
  </si>
  <si>
    <t>综合实践活动 三年级上册</t>
    <phoneticPr fontId="1" type="noConversion"/>
  </si>
  <si>
    <t>综合实践活动 四年级上册</t>
    <phoneticPr fontId="1" type="noConversion"/>
  </si>
  <si>
    <t>综合实践活动 五年级上册</t>
    <phoneticPr fontId="1" type="noConversion"/>
  </si>
  <si>
    <t>综合实践活动 六年级上册</t>
    <phoneticPr fontId="1" type="noConversion"/>
  </si>
  <si>
    <t>综合实践活动 七年级上册</t>
    <phoneticPr fontId="1" type="noConversion"/>
  </si>
  <si>
    <t>综合实践活动 八年级上册</t>
    <phoneticPr fontId="1" type="noConversion"/>
  </si>
  <si>
    <t>综合实践活动 九年级上册</t>
    <phoneticPr fontId="1" type="noConversion"/>
  </si>
  <si>
    <t>综合实践活动 高中一年级上册</t>
    <phoneticPr fontId="1" type="noConversion"/>
  </si>
  <si>
    <t>综合实践活动 高中二年级上册</t>
    <phoneticPr fontId="1" type="noConversion"/>
  </si>
  <si>
    <t>综合实践活动 高中三年级上册</t>
    <phoneticPr fontId="1" type="noConversion"/>
  </si>
  <si>
    <t>心理健康 一年级上册</t>
    <phoneticPr fontId="1" type="noConversion"/>
  </si>
  <si>
    <t>心理健康 二年级上册</t>
    <phoneticPr fontId="1" type="noConversion"/>
  </si>
  <si>
    <t>心理健康 三年级上册</t>
    <phoneticPr fontId="1" type="noConversion"/>
  </si>
  <si>
    <t>心理健康 四年级上册</t>
    <phoneticPr fontId="1" type="noConversion"/>
  </si>
  <si>
    <t>心理健康 五年级上册</t>
    <phoneticPr fontId="1" type="noConversion"/>
  </si>
  <si>
    <t>心理健康 六年级上册</t>
    <phoneticPr fontId="1" type="noConversion"/>
  </si>
  <si>
    <t>心理健康 七年级上册</t>
    <phoneticPr fontId="1" type="noConversion"/>
  </si>
  <si>
    <t>心理健康 八年级上册</t>
    <phoneticPr fontId="1" type="noConversion"/>
  </si>
  <si>
    <t>心理健康 九年级上册</t>
    <phoneticPr fontId="1" type="noConversion"/>
  </si>
  <si>
    <t>心理健康 高中一年级上册</t>
    <phoneticPr fontId="1" type="noConversion"/>
  </si>
  <si>
    <t>心理健康 高中二年级上册</t>
    <phoneticPr fontId="1" type="noConversion"/>
  </si>
  <si>
    <t>法治教育 一年级上册</t>
    <phoneticPr fontId="1" type="noConversion"/>
  </si>
  <si>
    <t>法治教育 二年级上册</t>
    <phoneticPr fontId="1" type="noConversion"/>
  </si>
  <si>
    <t>法治教育 三年级上册</t>
    <phoneticPr fontId="1" type="noConversion"/>
  </si>
  <si>
    <t>法治教育 四年级上册</t>
    <phoneticPr fontId="1" type="noConversion"/>
  </si>
  <si>
    <t>法治教育 五年级上册</t>
    <phoneticPr fontId="1" type="noConversion"/>
  </si>
  <si>
    <t>法治教育 六年级上册</t>
    <phoneticPr fontId="1" type="noConversion"/>
  </si>
  <si>
    <t>法治教育 七年级上册</t>
    <phoneticPr fontId="1" type="noConversion"/>
  </si>
  <si>
    <t>法治教育 八年级上册</t>
    <phoneticPr fontId="1" type="noConversion"/>
  </si>
  <si>
    <t>法治教育 九年级上册</t>
    <phoneticPr fontId="1" type="noConversion"/>
  </si>
  <si>
    <t>法治教育 高中一年级上册</t>
    <phoneticPr fontId="1" type="noConversion"/>
  </si>
  <si>
    <t>法治教育 高中二年级上册</t>
    <phoneticPr fontId="1" type="noConversion"/>
  </si>
  <si>
    <t>科学学生活动手册 四年级上册</t>
    <phoneticPr fontId="1" type="noConversion"/>
  </si>
  <si>
    <t>高中 英语（必修1）</t>
    <phoneticPr fontId="2" type="noConversion"/>
  </si>
  <si>
    <t>高中 英语（必修1）配套光盘2张</t>
    <phoneticPr fontId="2" type="noConversion"/>
  </si>
  <si>
    <t>高中 英语（必修2）</t>
    <phoneticPr fontId="2" type="noConversion"/>
  </si>
  <si>
    <t>高中 英语（必修2）配套光盘2张</t>
    <phoneticPr fontId="2" type="noConversion"/>
  </si>
  <si>
    <t>高中 英语（必修5）</t>
    <phoneticPr fontId="2" type="noConversion"/>
  </si>
  <si>
    <t>高中 英语（必修5）配套光盘2张</t>
    <phoneticPr fontId="2" type="noConversion"/>
  </si>
  <si>
    <t>高中 英语（选修Ⅰ6）</t>
    <phoneticPr fontId="2" type="noConversion"/>
  </si>
  <si>
    <t>高中 英语（选修Ⅰ6）配套光盘2张</t>
    <phoneticPr fontId="2" type="noConversion"/>
  </si>
  <si>
    <t>七年级</t>
    <phoneticPr fontId="1" type="noConversion"/>
  </si>
  <si>
    <t>八年级</t>
    <phoneticPr fontId="1" type="noConversion"/>
  </si>
  <si>
    <t>九年级</t>
    <phoneticPr fontId="1" type="noConversion"/>
  </si>
  <si>
    <t>体育与健康 七年级全一册</t>
    <phoneticPr fontId="1" type="noConversion"/>
  </si>
  <si>
    <t>体育与健康 八年级全一册</t>
    <phoneticPr fontId="1" type="noConversion"/>
  </si>
  <si>
    <t>体育与健康 九年级全一册</t>
    <phoneticPr fontId="1" type="noConversion"/>
  </si>
  <si>
    <t>128克铜版</t>
    <phoneticPr fontId="1" type="noConversion"/>
  </si>
  <si>
    <t>科学学生活动手册 五年级上册</t>
    <phoneticPr fontId="1" type="noConversion"/>
  </si>
  <si>
    <t>科学学生活动手册 六年级上册</t>
    <phoneticPr fontId="1" type="noConversion"/>
  </si>
  <si>
    <t>一年级</t>
    <phoneticPr fontId="1" type="noConversion"/>
  </si>
  <si>
    <t>语文阅读 一年级上册</t>
    <phoneticPr fontId="1" type="noConversion"/>
  </si>
  <si>
    <t>教育科学</t>
    <phoneticPr fontId="1" type="noConversion"/>
  </si>
  <si>
    <t>184×260</t>
    <phoneticPr fontId="1" type="noConversion"/>
  </si>
  <si>
    <t>二年级</t>
    <phoneticPr fontId="1" type="noConversion"/>
  </si>
  <si>
    <t>语文阅读 二年级上册</t>
    <phoneticPr fontId="1" type="noConversion"/>
  </si>
  <si>
    <t>三年级</t>
    <phoneticPr fontId="1" type="noConversion"/>
  </si>
  <si>
    <t>语文阅读 三年级上册</t>
    <phoneticPr fontId="1" type="noConversion"/>
  </si>
  <si>
    <t>184×260</t>
  </si>
  <si>
    <t>四年级</t>
    <phoneticPr fontId="1" type="noConversion"/>
  </si>
  <si>
    <t>语文阅读 四年级上册</t>
    <phoneticPr fontId="1" type="noConversion"/>
  </si>
  <si>
    <t>五年级</t>
    <phoneticPr fontId="1" type="noConversion"/>
  </si>
  <si>
    <t>语文阅读 五年级上册</t>
    <phoneticPr fontId="1" type="noConversion"/>
  </si>
  <si>
    <t>六年级</t>
    <phoneticPr fontId="1" type="noConversion"/>
  </si>
  <si>
    <t>语文阅读 六年级上册</t>
    <phoneticPr fontId="1" type="noConversion"/>
  </si>
  <si>
    <t>七年级</t>
    <phoneticPr fontId="1" type="noConversion"/>
  </si>
  <si>
    <t>语文阅读 七年级上册</t>
    <phoneticPr fontId="1" type="noConversion"/>
  </si>
  <si>
    <t>八年级</t>
    <phoneticPr fontId="1" type="noConversion"/>
  </si>
  <si>
    <t>语文阅读 八年级上册</t>
    <phoneticPr fontId="1" type="noConversion"/>
  </si>
  <si>
    <t>九年级</t>
    <phoneticPr fontId="1" type="noConversion"/>
  </si>
  <si>
    <t>语文阅读 九年级上册</t>
    <phoneticPr fontId="1" type="noConversion"/>
  </si>
  <si>
    <t>普通话口语训练 一年级上册</t>
    <phoneticPr fontId="1" type="noConversion"/>
  </si>
  <si>
    <t>148×210</t>
    <phoneticPr fontId="1" type="noConversion"/>
  </si>
  <si>
    <t>128克铜版</t>
    <phoneticPr fontId="1" type="noConversion"/>
  </si>
  <si>
    <t>普通话口语训练 二年级上册</t>
    <phoneticPr fontId="1" type="noConversion"/>
  </si>
  <si>
    <t>普通话口语训练 三年级上册</t>
    <phoneticPr fontId="1" type="noConversion"/>
  </si>
  <si>
    <t>148×210</t>
  </si>
  <si>
    <t>普通话口语训练 四年级上册</t>
    <phoneticPr fontId="1" type="noConversion"/>
  </si>
  <si>
    <t>普通话口语训练 五年级上册</t>
    <phoneticPr fontId="1" type="noConversion"/>
  </si>
  <si>
    <t>普通话口语训练 六年级上册</t>
    <phoneticPr fontId="1" type="noConversion"/>
  </si>
  <si>
    <t>普通话口语训练 七年级上册</t>
    <phoneticPr fontId="1" type="noConversion"/>
  </si>
  <si>
    <t>普通话口语训练 八年级上册</t>
    <phoneticPr fontId="1" type="noConversion"/>
  </si>
  <si>
    <t>普通话口语训练 九年级上册</t>
    <phoneticPr fontId="1" type="noConversion"/>
  </si>
  <si>
    <t>高中 英语（选修Ⅰ11）</t>
  </si>
  <si>
    <t>158克铜版</t>
  </si>
  <si>
    <t>高中 物理（必修1）</t>
    <phoneticPr fontId="2" type="noConversion"/>
  </si>
  <si>
    <t>高中 物理（必修1）配套光盘1张</t>
    <phoneticPr fontId="2" type="noConversion"/>
  </si>
  <si>
    <t>高中 物理（选修1-1）</t>
    <phoneticPr fontId="2" type="noConversion"/>
  </si>
  <si>
    <t>高中 物理（选修3-1）</t>
    <phoneticPr fontId="2" type="noConversion"/>
  </si>
  <si>
    <t>高中 物理（选修1-1）配套光盘1张</t>
    <phoneticPr fontId="2" type="noConversion"/>
  </si>
  <si>
    <t>高中 物理（选修3-1）配套光盘1张</t>
    <phoneticPr fontId="2" type="noConversion"/>
  </si>
  <si>
    <t>制表日期：2020年7月20日</t>
    <phoneticPr fontId="1" type="noConversion"/>
  </si>
  <si>
    <t>物理实验报告手册（配教育科学版）
必修1</t>
    <phoneticPr fontId="2" type="noConversion"/>
  </si>
  <si>
    <t>物理实验报告手册（配教育科学版）
选修1-1</t>
    <phoneticPr fontId="2" type="noConversion"/>
  </si>
  <si>
    <t>物理实验报告手册（配教育科学版）
选修3-1</t>
    <phoneticPr fontId="2" type="noConversion"/>
  </si>
  <si>
    <t>物理 新课标实验探究报告册 实验作业
（配人民教育版） 八年级上册</t>
    <phoneticPr fontId="2" type="noConversion"/>
  </si>
  <si>
    <t>物理 新课标实验探究报告册 实验作业
（配人民教育版） 九年级上册</t>
    <phoneticPr fontId="2" type="noConversion"/>
  </si>
  <si>
    <t>化学 新课标实验探究报告册 实验作业
（配人民教育版） 九年级上册</t>
    <phoneticPr fontId="2" type="noConversion"/>
  </si>
  <si>
    <t>化学 新课标实验探究报告册 实验作业
（配人民教育版） 必修1</t>
    <phoneticPr fontId="2" type="noConversion"/>
  </si>
  <si>
    <t>化学 新课标实验探究报告册 实验作业
（配人民教育版） 选修1</t>
    <phoneticPr fontId="2" type="noConversion"/>
  </si>
  <si>
    <t>化学 新课标实验探究报告册 实验作业
（配人民教育版） 选修5</t>
    <phoneticPr fontId="2" type="noConversion"/>
  </si>
  <si>
    <t>890×1240</t>
    <phoneticPr fontId="1" type="noConversion"/>
  </si>
  <si>
    <t>60克轻型</t>
    <phoneticPr fontId="1" type="noConversion"/>
  </si>
  <si>
    <t>4+4</t>
    <phoneticPr fontId="1" type="noConversion"/>
  </si>
  <si>
    <t>4+4</t>
    <phoneticPr fontId="1" type="noConversion"/>
  </si>
  <si>
    <t>157克铜版</t>
    <phoneticPr fontId="1" type="noConversion"/>
  </si>
  <si>
    <t>4+0</t>
    <phoneticPr fontId="1" type="noConversion"/>
  </si>
  <si>
    <t>高一</t>
    <phoneticPr fontId="1" type="noConversion"/>
  </si>
  <si>
    <t>体育与健康 高中全一册</t>
    <phoneticPr fontId="1" type="noConversion"/>
  </si>
  <si>
    <t>体育与健康 高中全一册 配套光盘1张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</si>
</sst>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4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Z126"/>
  <sheetViews>
    <sheetView tabSelected="1" workbookViewId="0">
      <selection activeCell="E112" sqref="E112"/>
    </sheetView>
  </sheetViews>
  <sheetFormatPr defaultRowHeight="13.5"/>
  <cols>
    <col min="1" max="1" width="4.625" style="1" customWidth="1"/>
    <col min="2" max="2" width="8.25" style="1" customWidth="1"/>
    <col min="3" max="3" width="29.625" style="7" customWidth="1"/>
    <col min="4" max="4" width="9" style="1"/>
    <col min="5" max="5" width="8.5" style="1" customWidth="1"/>
    <col min="6" max="6" width="4.125" style="1" customWidth="1"/>
    <col min="7" max="7" width="9.375" style="1" customWidth="1"/>
    <col min="8" max="8" width="5" style="1" customWidth="1"/>
    <col min="9" max="9" width="7.875" style="1" customWidth="1"/>
    <col min="10" max="10" width="6.375" style="1" customWidth="1"/>
    <col min="11" max="11" width="8" style="1" customWidth="1"/>
    <col min="12" max="15" width="9" style="1" hidden="1" customWidth="1"/>
    <col min="16" max="16" width="4.875" style="1" hidden="1" customWidth="1"/>
    <col min="17" max="17" width="9.25" style="1" customWidth="1"/>
    <col min="18" max="18" width="4.625" style="1" customWidth="1"/>
    <col min="19" max="19" width="9" style="1"/>
    <col min="20" max="20" width="8.375" style="1" customWidth="1"/>
    <col min="21" max="21" width="8.125" style="1" customWidth="1"/>
    <col min="22" max="22" width="5.25" style="1" customWidth="1"/>
    <col min="23" max="23" width="4.5" style="1" customWidth="1"/>
    <col min="24" max="24" width="8.5" style="21" customWidth="1"/>
    <col min="25" max="25" width="15.125" style="9" hidden="1" customWidth="1"/>
    <col min="26" max="26" width="14.375" style="10" hidden="1" customWidth="1"/>
  </cols>
  <sheetData>
    <row r="1" spans="1:26" ht="34.5" customHeight="1">
      <c r="A1" s="32" t="s">
        <v>117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6" ht="17.25" customHeight="1">
      <c r="V2" s="33" t="s">
        <v>109</v>
      </c>
      <c r="W2" s="33"/>
      <c r="X2" s="33"/>
    </row>
    <row r="3" spans="1:26" ht="24.75" customHeight="1">
      <c r="A3" s="30" t="s">
        <v>110</v>
      </c>
      <c r="B3" s="30"/>
      <c r="C3" s="30"/>
      <c r="D3" s="31" t="s">
        <v>112</v>
      </c>
      <c r="E3" s="31"/>
      <c r="F3" s="31"/>
      <c r="G3" s="31"/>
      <c r="H3" s="31"/>
      <c r="I3" s="24" t="s">
        <v>218</v>
      </c>
      <c r="J3" s="24"/>
      <c r="K3" s="24"/>
      <c r="L3" s="24"/>
      <c r="M3" s="24"/>
      <c r="N3" s="24"/>
      <c r="O3" s="24"/>
      <c r="P3" s="24"/>
      <c r="Q3" s="24"/>
      <c r="R3" s="24"/>
      <c r="S3" s="27" t="s">
        <v>111</v>
      </c>
      <c r="T3" s="28"/>
      <c r="U3" s="28"/>
      <c r="V3" s="28"/>
      <c r="W3" s="28"/>
      <c r="X3" s="29"/>
    </row>
    <row r="4" spans="1:26" ht="26.25" customHeight="1">
      <c r="A4" s="24" t="s">
        <v>3</v>
      </c>
      <c r="B4" s="24" t="s">
        <v>4</v>
      </c>
      <c r="C4" s="25" t="s">
        <v>5</v>
      </c>
      <c r="D4" s="24" t="s">
        <v>6</v>
      </c>
      <c r="E4" s="25" t="s">
        <v>7</v>
      </c>
      <c r="F4" s="24" t="s">
        <v>8</v>
      </c>
      <c r="G4" s="24" t="s">
        <v>0</v>
      </c>
      <c r="H4" s="24"/>
      <c r="I4" s="24"/>
      <c r="J4" s="24"/>
      <c r="K4" s="24"/>
      <c r="L4" s="24" t="s">
        <v>1</v>
      </c>
      <c r="M4" s="24"/>
      <c r="N4" s="24"/>
      <c r="O4" s="24"/>
      <c r="P4" s="24"/>
      <c r="Q4" s="24" t="s">
        <v>2</v>
      </c>
      <c r="R4" s="24"/>
      <c r="S4" s="24"/>
      <c r="T4" s="24"/>
      <c r="U4" s="24"/>
      <c r="V4" s="25" t="s">
        <v>20</v>
      </c>
      <c r="W4" s="25" t="s">
        <v>21</v>
      </c>
      <c r="X4" s="26" t="s">
        <v>22</v>
      </c>
    </row>
    <row r="5" spans="1:26" ht="26.25" customHeight="1">
      <c r="A5" s="24"/>
      <c r="B5" s="24"/>
      <c r="C5" s="25"/>
      <c r="D5" s="24"/>
      <c r="E5" s="25"/>
      <c r="F5" s="24"/>
      <c r="G5" s="5" t="s">
        <v>9</v>
      </c>
      <c r="H5" s="8" t="s">
        <v>10</v>
      </c>
      <c r="I5" s="5" t="s">
        <v>11</v>
      </c>
      <c r="J5" s="5" t="s">
        <v>12</v>
      </c>
      <c r="K5" s="5" t="s">
        <v>13</v>
      </c>
      <c r="L5" s="5" t="s">
        <v>9</v>
      </c>
      <c r="M5" s="5" t="s">
        <v>10</v>
      </c>
      <c r="N5" s="5" t="s">
        <v>14</v>
      </c>
      <c r="O5" s="5" t="s">
        <v>15</v>
      </c>
      <c r="P5" s="5" t="s">
        <v>16</v>
      </c>
      <c r="Q5" s="5" t="s">
        <v>9</v>
      </c>
      <c r="R5" s="8" t="s">
        <v>10</v>
      </c>
      <c r="S5" s="5" t="s">
        <v>17</v>
      </c>
      <c r="T5" s="8" t="s">
        <v>18</v>
      </c>
      <c r="U5" s="5" t="s">
        <v>19</v>
      </c>
      <c r="V5" s="25"/>
      <c r="W5" s="25"/>
      <c r="X5" s="26"/>
    </row>
    <row r="6" spans="1:26" ht="21" customHeight="1">
      <c r="A6" s="5">
        <v>1</v>
      </c>
      <c r="B6" s="5" t="s">
        <v>23</v>
      </c>
      <c r="C6" s="13" t="s">
        <v>118</v>
      </c>
      <c r="D6" s="5" t="s">
        <v>31</v>
      </c>
      <c r="E6" s="5" t="s">
        <v>33</v>
      </c>
      <c r="F6" s="5">
        <v>16</v>
      </c>
      <c r="G6" s="5" t="s">
        <v>36</v>
      </c>
      <c r="H6" s="5" t="s">
        <v>42</v>
      </c>
      <c r="I6" s="5">
        <v>1.2809999999999999</v>
      </c>
      <c r="J6" s="5">
        <v>3</v>
      </c>
      <c r="K6" s="5">
        <f>I6*J6</f>
        <v>3.843</v>
      </c>
      <c r="L6" s="5"/>
      <c r="M6" s="5"/>
      <c r="N6" s="5"/>
      <c r="O6" s="5"/>
      <c r="P6" s="5"/>
      <c r="Q6" s="5" t="s">
        <v>46</v>
      </c>
      <c r="R6" s="5" t="s">
        <v>42</v>
      </c>
      <c r="S6" s="5">
        <v>0.46700000000000003</v>
      </c>
      <c r="T6" s="5">
        <v>0.191</v>
      </c>
      <c r="U6" s="5">
        <f>S6+T6</f>
        <v>0.65800000000000003</v>
      </c>
      <c r="V6" s="6">
        <v>0.2</v>
      </c>
      <c r="W6" s="6">
        <v>0.09</v>
      </c>
      <c r="X6" s="11">
        <v>5.9</v>
      </c>
      <c r="Y6" s="9">
        <f>(K6+U6)*1.2*1.09</f>
        <v>5.8873080000000009</v>
      </c>
      <c r="Z6" s="10">
        <f>(K6+U6)*1.2*1.09</f>
        <v>5.8873080000000009</v>
      </c>
    </row>
    <row r="7" spans="1:26" ht="21" customHeight="1">
      <c r="A7" s="5">
        <v>2</v>
      </c>
      <c r="B7" s="5" t="s">
        <v>24</v>
      </c>
      <c r="C7" s="13" t="s">
        <v>119</v>
      </c>
      <c r="D7" s="5" t="s">
        <v>31</v>
      </c>
      <c r="E7" s="5" t="s">
        <v>33</v>
      </c>
      <c r="F7" s="5">
        <v>16</v>
      </c>
      <c r="G7" s="5" t="s">
        <v>36</v>
      </c>
      <c r="H7" s="5" t="s">
        <v>42</v>
      </c>
      <c r="I7" s="5">
        <v>1.2809999999999999</v>
      </c>
      <c r="J7" s="5">
        <v>3</v>
      </c>
      <c r="K7" s="5">
        <f t="shared" ref="K7:K94" si="0">I7*J7</f>
        <v>3.843</v>
      </c>
      <c r="L7" s="5"/>
      <c r="M7" s="5"/>
      <c r="N7" s="5"/>
      <c r="O7" s="5"/>
      <c r="P7" s="5"/>
      <c r="Q7" s="5" t="s">
        <v>46</v>
      </c>
      <c r="R7" s="5" t="s">
        <v>42</v>
      </c>
      <c r="S7" s="5">
        <v>0.46700000000000003</v>
      </c>
      <c r="T7" s="5">
        <v>0.191</v>
      </c>
      <c r="U7" s="5">
        <f t="shared" ref="U7:U94" si="1">S7+T7</f>
        <v>0.65800000000000003</v>
      </c>
      <c r="V7" s="6">
        <v>0.2</v>
      </c>
      <c r="W7" s="6">
        <v>0.09</v>
      </c>
      <c r="X7" s="11">
        <v>5.9</v>
      </c>
      <c r="Y7" s="9">
        <f t="shared" ref="Y7:Y11" si="2">(K7+U7)*1.2*1.09</f>
        <v>5.8873080000000009</v>
      </c>
      <c r="Z7" s="10">
        <f t="shared" ref="Z7:Z11" si="3">(K7+U7)*1.2*1.09</f>
        <v>5.8873080000000009</v>
      </c>
    </row>
    <row r="8" spans="1:26" ht="21" customHeight="1">
      <c r="A8" s="23">
        <v>3</v>
      </c>
      <c r="B8" s="5" t="s">
        <v>25</v>
      </c>
      <c r="C8" s="13" t="s">
        <v>120</v>
      </c>
      <c r="D8" s="5" t="s">
        <v>31</v>
      </c>
      <c r="E8" s="5" t="s">
        <v>32</v>
      </c>
      <c r="F8" s="5">
        <v>16</v>
      </c>
      <c r="G8" s="5" t="s">
        <v>35</v>
      </c>
      <c r="H8" s="5" t="s">
        <v>41</v>
      </c>
      <c r="I8" s="5">
        <v>1.2809999999999999</v>
      </c>
      <c r="J8" s="5">
        <v>4</v>
      </c>
      <c r="K8" s="5">
        <f t="shared" si="0"/>
        <v>5.1239999999999997</v>
      </c>
      <c r="L8" s="5"/>
      <c r="M8" s="5"/>
      <c r="N8" s="5"/>
      <c r="O8" s="5"/>
      <c r="P8" s="5"/>
      <c r="Q8" s="14" t="s">
        <v>174</v>
      </c>
      <c r="R8" s="5" t="s">
        <v>50</v>
      </c>
      <c r="S8" s="5">
        <v>0.46700000000000003</v>
      </c>
      <c r="T8" s="5">
        <v>0.191</v>
      </c>
      <c r="U8" s="5">
        <f t="shared" si="1"/>
        <v>0.65800000000000003</v>
      </c>
      <c r="V8" s="6">
        <v>0.2</v>
      </c>
      <c r="W8" s="6">
        <v>0.09</v>
      </c>
      <c r="X8" s="11">
        <v>7.55</v>
      </c>
      <c r="Y8" s="9">
        <f t="shared" si="2"/>
        <v>7.562856</v>
      </c>
      <c r="Z8" s="10">
        <f t="shared" si="3"/>
        <v>7.562856</v>
      </c>
    </row>
    <row r="9" spans="1:26" ht="21" customHeight="1">
      <c r="A9" s="23">
        <v>4</v>
      </c>
      <c r="B9" s="5" t="s">
        <v>51</v>
      </c>
      <c r="C9" s="13" t="s">
        <v>121</v>
      </c>
      <c r="D9" s="5" t="s">
        <v>52</v>
      </c>
      <c r="E9" s="5" t="s">
        <v>32</v>
      </c>
      <c r="F9" s="5">
        <v>16</v>
      </c>
      <c r="G9" s="5" t="s">
        <v>35</v>
      </c>
      <c r="H9" s="5" t="s">
        <v>41</v>
      </c>
      <c r="I9" s="5">
        <v>1.2809999999999999</v>
      </c>
      <c r="J9" s="5">
        <v>4</v>
      </c>
      <c r="K9" s="5">
        <v>5.1239999999999997</v>
      </c>
      <c r="L9" s="5"/>
      <c r="M9" s="5"/>
      <c r="N9" s="5"/>
      <c r="O9" s="5"/>
      <c r="P9" s="5"/>
      <c r="Q9" s="14" t="s">
        <v>46</v>
      </c>
      <c r="R9" s="14" t="s">
        <v>42</v>
      </c>
      <c r="S9" s="5">
        <v>0.46700000000000003</v>
      </c>
      <c r="T9" s="5">
        <v>0.191</v>
      </c>
      <c r="U9" s="5">
        <f t="shared" si="1"/>
        <v>0.65800000000000003</v>
      </c>
      <c r="V9" s="6">
        <v>0.2</v>
      </c>
      <c r="W9" s="6">
        <v>0.09</v>
      </c>
      <c r="X9" s="11">
        <v>7.55</v>
      </c>
      <c r="Y9" s="9">
        <f t="shared" si="2"/>
        <v>7.562856</v>
      </c>
      <c r="Z9" s="10">
        <f t="shared" si="3"/>
        <v>7.562856</v>
      </c>
    </row>
    <row r="10" spans="1:26" ht="21" customHeight="1">
      <c r="A10" s="23">
        <v>5</v>
      </c>
      <c r="B10" s="5" t="s">
        <v>53</v>
      </c>
      <c r="C10" s="13" t="s">
        <v>122</v>
      </c>
      <c r="D10" s="5" t="s">
        <v>52</v>
      </c>
      <c r="E10" s="5" t="s">
        <v>32</v>
      </c>
      <c r="F10" s="5">
        <v>16</v>
      </c>
      <c r="G10" s="5" t="s">
        <v>35</v>
      </c>
      <c r="H10" s="5" t="s">
        <v>41</v>
      </c>
      <c r="I10" s="5">
        <v>1.2809999999999999</v>
      </c>
      <c r="J10" s="5">
        <v>5</v>
      </c>
      <c r="K10" s="5">
        <f t="shared" si="0"/>
        <v>6.4049999999999994</v>
      </c>
      <c r="L10" s="5"/>
      <c r="M10" s="5"/>
      <c r="N10" s="5"/>
      <c r="O10" s="5"/>
      <c r="P10" s="5"/>
      <c r="Q10" s="16" t="s">
        <v>45</v>
      </c>
      <c r="R10" s="16" t="s">
        <v>41</v>
      </c>
      <c r="S10" s="16">
        <v>0.46700000000000003</v>
      </c>
      <c r="T10" s="5">
        <v>0.191</v>
      </c>
      <c r="U10" s="5">
        <f t="shared" si="1"/>
        <v>0.65800000000000003</v>
      </c>
      <c r="V10" s="6">
        <v>0.2</v>
      </c>
      <c r="W10" s="6">
        <v>0.09</v>
      </c>
      <c r="X10" s="11">
        <v>9.25</v>
      </c>
      <c r="Y10" s="9">
        <f t="shared" si="2"/>
        <v>9.2384040000000009</v>
      </c>
      <c r="Z10" s="10">
        <f t="shared" si="3"/>
        <v>9.2384040000000009</v>
      </c>
    </row>
    <row r="11" spans="1:26" ht="21" customHeight="1">
      <c r="A11" s="23">
        <v>6</v>
      </c>
      <c r="B11" s="5" t="s">
        <v>54</v>
      </c>
      <c r="C11" s="13" t="s">
        <v>123</v>
      </c>
      <c r="D11" s="5" t="s">
        <v>55</v>
      </c>
      <c r="E11" s="5" t="s">
        <v>32</v>
      </c>
      <c r="F11" s="5">
        <v>16</v>
      </c>
      <c r="G11" s="5" t="s">
        <v>35</v>
      </c>
      <c r="H11" s="5" t="s">
        <v>41</v>
      </c>
      <c r="I11" s="5">
        <v>1.2809999999999999</v>
      </c>
      <c r="J11" s="5">
        <v>5</v>
      </c>
      <c r="K11" s="5">
        <f t="shared" si="0"/>
        <v>6.4049999999999994</v>
      </c>
      <c r="L11" s="5"/>
      <c r="M11" s="5"/>
      <c r="N11" s="5"/>
      <c r="O11" s="5"/>
      <c r="P11" s="5"/>
      <c r="Q11" s="16" t="s">
        <v>45</v>
      </c>
      <c r="R11" s="16" t="s">
        <v>41</v>
      </c>
      <c r="S11" s="16">
        <v>0.46700000000000003</v>
      </c>
      <c r="T11" s="5">
        <v>0.191</v>
      </c>
      <c r="U11" s="5">
        <f t="shared" si="1"/>
        <v>0.65800000000000003</v>
      </c>
      <c r="V11" s="6">
        <v>0.2</v>
      </c>
      <c r="W11" s="6">
        <v>0.09</v>
      </c>
      <c r="X11" s="11">
        <v>9.25</v>
      </c>
      <c r="Y11" s="9">
        <f t="shared" si="2"/>
        <v>9.2384040000000009</v>
      </c>
      <c r="Z11" s="10">
        <f t="shared" si="3"/>
        <v>9.2384040000000009</v>
      </c>
    </row>
    <row r="12" spans="1:26" ht="21" customHeight="1">
      <c r="A12" s="23">
        <v>7</v>
      </c>
      <c r="B12" s="14" t="s">
        <v>168</v>
      </c>
      <c r="C12" s="15" t="s">
        <v>171</v>
      </c>
      <c r="D12" s="14" t="s">
        <v>31</v>
      </c>
      <c r="E12" s="14" t="s">
        <v>32</v>
      </c>
      <c r="F12" s="14">
        <v>16</v>
      </c>
      <c r="G12" s="14" t="s">
        <v>35</v>
      </c>
      <c r="H12" s="14" t="s">
        <v>41</v>
      </c>
      <c r="I12" s="14">
        <v>1.2809999999999999</v>
      </c>
      <c r="J12" s="14">
        <v>4</v>
      </c>
      <c r="K12" s="14">
        <f t="shared" si="0"/>
        <v>5.1239999999999997</v>
      </c>
      <c r="L12" s="14"/>
      <c r="M12" s="14"/>
      <c r="N12" s="14"/>
      <c r="O12" s="14"/>
      <c r="P12" s="14"/>
      <c r="Q12" s="14" t="s">
        <v>45</v>
      </c>
      <c r="R12" s="14" t="s">
        <v>48</v>
      </c>
      <c r="S12" s="14">
        <v>0.41899999999999998</v>
      </c>
      <c r="T12" s="14">
        <v>0.191</v>
      </c>
      <c r="U12" s="14">
        <f t="shared" si="1"/>
        <v>0.61</v>
      </c>
      <c r="V12" s="6">
        <v>0.2</v>
      </c>
      <c r="W12" s="6">
        <v>0.09</v>
      </c>
      <c r="X12" s="11">
        <v>7.5</v>
      </c>
    </row>
    <row r="13" spans="1:26" ht="21" customHeight="1">
      <c r="A13" s="23">
        <v>8</v>
      </c>
      <c r="B13" s="14" t="s">
        <v>169</v>
      </c>
      <c r="C13" s="15" t="s">
        <v>172</v>
      </c>
      <c r="D13" s="14" t="s">
        <v>31</v>
      </c>
      <c r="E13" s="14" t="s">
        <v>32</v>
      </c>
      <c r="F13" s="14">
        <v>16</v>
      </c>
      <c r="G13" s="14" t="s">
        <v>35</v>
      </c>
      <c r="H13" s="14" t="s">
        <v>41</v>
      </c>
      <c r="I13" s="14">
        <v>1.2809999999999999</v>
      </c>
      <c r="J13" s="14">
        <v>4</v>
      </c>
      <c r="K13" s="14">
        <f t="shared" si="0"/>
        <v>5.1239999999999997</v>
      </c>
      <c r="L13" s="14"/>
      <c r="M13" s="14"/>
      <c r="N13" s="14"/>
      <c r="O13" s="14"/>
      <c r="P13" s="14"/>
      <c r="Q13" s="14" t="s">
        <v>45</v>
      </c>
      <c r="R13" s="14" t="s">
        <v>48</v>
      </c>
      <c r="S13" s="14">
        <v>0.41899999999999998</v>
      </c>
      <c r="T13" s="14">
        <v>0.191</v>
      </c>
      <c r="U13" s="14">
        <f t="shared" si="1"/>
        <v>0.61</v>
      </c>
      <c r="V13" s="6">
        <v>0.2</v>
      </c>
      <c r="W13" s="6">
        <v>0.09</v>
      </c>
      <c r="X13" s="11">
        <v>7.5</v>
      </c>
    </row>
    <row r="14" spans="1:26" ht="21" customHeight="1">
      <c r="A14" s="23">
        <v>9</v>
      </c>
      <c r="B14" s="14" t="s">
        <v>170</v>
      </c>
      <c r="C14" s="15" t="s">
        <v>173</v>
      </c>
      <c r="D14" s="14" t="s">
        <v>31</v>
      </c>
      <c r="E14" s="14" t="s">
        <v>32</v>
      </c>
      <c r="F14" s="14">
        <v>16</v>
      </c>
      <c r="G14" s="14" t="s">
        <v>35</v>
      </c>
      <c r="H14" s="14" t="s">
        <v>41</v>
      </c>
      <c r="I14" s="14">
        <v>1.2809999999999999</v>
      </c>
      <c r="J14" s="14">
        <v>4</v>
      </c>
      <c r="K14" s="14">
        <f t="shared" si="0"/>
        <v>5.1239999999999997</v>
      </c>
      <c r="L14" s="14"/>
      <c r="M14" s="14"/>
      <c r="N14" s="14"/>
      <c r="O14" s="14"/>
      <c r="P14" s="14"/>
      <c r="Q14" s="14" t="s">
        <v>45</v>
      </c>
      <c r="R14" s="14" t="s">
        <v>48</v>
      </c>
      <c r="S14" s="14">
        <v>0.41899999999999998</v>
      </c>
      <c r="T14" s="14">
        <v>0.191</v>
      </c>
      <c r="U14" s="14">
        <f t="shared" si="1"/>
        <v>0.61</v>
      </c>
      <c r="V14" s="6">
        <v>0.2</v>
      </c>
      <c r="W14" s="6">
        <v>0.09</v>
      </c>
      <c r="X14" s="11">
        <v>7.5</v>
      </c>
    </row>
    <row r="15" spans="1:26" ht="21" customHeight="1">
      <c r="A15" s="23">
        <v>10</v>
      </c>
      <c r="B15" s="5" t="s">
        <v>56</v>
      </c>
      <c r="C15" s="13" t="s">
        <v>124</v>
      </c>
      <c r="D15" s="5" t="s">
        <v>55</v>
      </c>
      <c r="E15" s="5" t="s">
        <v>32</v>
      </c>
      <c r="F15" s="5">
        <v>16</v>
      </c>
      <c r="G15" s="5" t="s">
        <v>57</v>
      </c>
      <c r="H15" s="5" t="s">
        <v>41</v>
      </c>
      <c r="I15" s="5">
        <v>0.79600000000000004</v>
      </c>
      <c r="J15" s="5">
        <v>1.25</v>
      </c>
      <c r="K15" s="5">
        <f t="shared" si="0"/>
        <v>0.99500000000000011</v>
      </c>
      <c r="L15" s="5"/>
      <c r="M15" s="5"/>
      <c r="N15" s="5"/>
      <c r="O15" s="5"/>
      <c r="P15" s="5"/>
      <c r="Q15" s="5" t="s">
        <v>45</v>
      </c>
      <c r="R15" s="5" t="s">
        <v>58</v>
      </c>
      <c r="S15" s="5">
        <v>0.40400000000000003</v>
      </c>
      <c r="T15" s="5">
        <v>0.191</v>
      </c>
      <c r="U15" s="5">
        <f t="shared" si="1"/>
        <v>0.59499999999999997</v>
      </c>
      <c r="V15" s="5"/>
      <c r="W15" s="6">
        <v>0.09</v>
      </c>
      <c r="X15" s="11">
        <v>1.75</v>
      </c>
      <c r="Y15" s="9">
        <f>(K15+U15)*1.09</f>
        <v>1.7331000000000003</v>
      </c>
      <c r="Z15" s="10">
        <f>(K15+U15)*1.09</f>
        <v>1.7331000000000003</v>
      </c>
    </row>
    <row r="16" spans="1:26" ht="21" customHeight="1">
      <c r="A16" s="23">
        <v>11</v>
      </c>
      <c r="B16" s="5" t="s">
        <v>59</v>
      </c>
      <c r="C16" s="13" t="s">
        <v>125</v>
      </c>
      <c r="D16" s="5" t="s">
        <v>52</v>
      </c>
      <c r="E16" s="5" t="s">
        <v>32</v>
      </c>
      <c r="F16" s="5">
        <v>16</v>
      </c>
      <c r="G16" s="5" t="s">
        <v>60</v>
      </c>
      <c r="H16" s="5" t="s">
        <v>41</v>
      </c>
      <c r="I16" s="5">
        <v>0.79600000000000004</v>
      </c>
      <c r="J16" s="5">
        <v>1.5</v>
      </c>
      <c r="K16" s="5">
        <f t="shared" si="0"/>
        <v>1.194</v>
      </c>
      <c r="L16" s="5"/>
      <c r="M16" s="5"/>
      <c r="N16" s="5"/>
      <c r="O16" s="5"/>
      <c r="P16" s="5"/>
      <c r="Q16" s="5" t="s">
        <v>61</v>
      </c>
      <c r="R16" s="5" t="s">
        <v>58</v>
      </c>
      <c r="S16" s="5">
        <v>0.40400000000000003</v>
      </c>
      <c r="T16" s="5">
        <v>0.191</v>
      </c>
      <c r="U16" s="5">
        <f t="shared" si="1"/>
        <v>0.59499999999999997</v>
      </c>
      <c r="V16" s="5"/>
      <c r="W16" s="6">
        <v>0.09</v>
      </c>
      <c r="X16" s="11">
        <v>1.95</v>
      </c>
      <c r="Y16" s="9">
        <f t="shared" ref="Y16:Y100" si="4">(K16+U16)*1.09</f>
        <v>1.95001</v>
      </c>
      <c r="Z16" s="10">
        <f t="shared" ref="Z16:Z100" si="5">(K16+U16)*1.09</f>
        <v>1.95001</v>
      </c>
    </row>
    <row r="17" spans="1:26" ht="21" customHeight="1">
      <c r="A17" s="23">
        <v>12</v>
      </c>
      <c r="B17" s="5" t="s">
        <v>62</v>
      </c>
      <c r="C17" s="13" t="s">
        <v>126</v>
      </c>
      <c r="D17" s="5" t="s">
        <v>52</v>
      </c>
      <c r="E17" s="5" t="s">
        <v>32</v>
      </c>
      <c r="F17" s="5">
        <v>16</v>
      </c>
      <c r="G17" s="5" t="s">
        <v>37</v>
      </c>
      <c r="H17" s="5" t="s">
        <v>41</v>
      </c>
      <c r="I17" s="5">
        <v>0.79600000000000004</v>
      </c>
      <c r="J17" s="5">
        <v>1</v>
      </c>
      <c r="K17" s="5">
        <f t="shared" si="0"/>
        <v>0.79600000000000004</v>
      </c>
      <c r="L17" s="5"/>
      <c r="M17" s="5"/>
      <c r="N17" s="5"/>
      <c r="O17" s="5"/>
      <c r="P17" s="5"/>
      <c r="Q17" s="5" t="s">
        <v>61</v>
      </c>
      <c r="R17" s="5" t="s">
        <v>58</v>
      </c>
      <c r="S17" s="5">
        <v>0.40400000000000003</v>
      </c>
      <c r="T17" s="5">
        <v>0.191</v>
      </c>
      <c r="U17" s="5">
        <f t="shared" si="1"/>
        <v>0.59499999999999997</v>
      </c>
      <c r="V17" s="5"/>
      <c r="W17" s="6">
        <v>0.09</v>
      </c>
      <c r="X17" s="11">
        <v>1.5</v>
      </c>
      <c r="Y17" s="9">
        <f t="shared" si="4"/>
        <v>1.5161900000000001</v>
      </c>
      <c r="Z17" s="10">
        <f t="shared" si="5"/>
        <v>1.5161900000000001</v>
      </c>
    </row>
    <row r="18" spans="1:26" ht="21" customHeight="1">
      <c r="A18" s="23">
        <v>13</v>
      </c>
      <c r="B18" s="14" t="s">
        <v>51</v>
      </c>
      <c r="C18" s="15" t="s">
        <v>159</v>
      </c>
      <c r="D18" s="14" t="s">
        <v>31</v>
      </c>
      <c r="E18" s="14" t="s">
        <v>32</v>
      </c>
      <c r="F18" s="14">
        <v>16</v>
      </c>
      <c r="G18" s="14" t="s">
        <v>37</v>
      </c>
      <c r="H18" s="14" t="s">
        <v>41</v>
      </c>
      <c r="I18" s="14">
        <v>0.79600000000000004</v>
      </c>
      <c r="J18" s="14">
        <v>1</v>
      </c>
      <c r="K18" s="14">
        <f t="shared" si="0"/>
        <v>0.79600000000000004</v>
      </c>
      <c r="L18" s="14"/>
      <c r="M18" s="14"/>
      <c r="N18" s="14"/>
      <c r="O18" s="14"/>
      <c r="P18" s="14"/>
      <c r="Q18" s="14" t="s">
        <v>45</v>
      </c>
      <c r="R18" s="14" t="s">
        <v>49</v>
      </c>
      <c r="S18" s="14">
        <v>0.40400000000000003</v>
      </c>
      <c r="T18" s="14">
        <v>0.191</v>
      </c>
      <c r="U18" s="14">
        <f t="shared" si="1"/>
        <v>0.59499999999999997</v>
      </c>
      <c r="V18" s="14"/>
      <c r="W18" s="6">
        <v>0.09</v>
      </c>
      <c r="X18" s="11">
        <v>1.5</v>
      </c>
    </row>
    <row r="19" spans="1:26" ht="21" customHeight="1">
      <c r="A19" s="23">
        <v>14</v>
      </c>
      <c r="B19" s="16" t="s">
        <v>53</v>
      </c>
      <c r="C19" s="17" t="s">
        <v>175</v>
      </c>
      <c r="D19" s="16" t="s">
        <v>31</v>
      </c>
      <c r="E19" s="16" t="s">
        <v>32</v>
      </c>
      <c r="F19" s="16">
        <v>16</v>
      </c>
      <c r="G19" s="16" t="s">
        <v>37</v>
      </c>
      <c r="H19" s="16" t="s">
        <v>41</v>
      </c>
      <c r="I19" s="16">
        <v>0.79600000000000004</v>
      </c>
      <c r="J19" s="16">
        <v>1</v>
      </c>
      <c r="K19" s="16">
        <f t="shared" si="0"/>
        <v>0.79600000000000004</v>
      </c>
      <c r="L19" s="16"/>
      <c r="M19" s="16"/>
      <c r="N19" s="16"/>
      <c r="O19" s="16"/>
      <c r="P19" s="16"/>
      <c r="Q19" s="16" t="s">
        <v>45</v>
      </c>
      <c r="R19" s="16" t="s">
        <v>49</v>
      </c>
      <c r="S19" s="16">
        <v>0.40400000000000003</v>
      </c>
      <c r="T19" s="16">
        <v>0.191</v>
      </c>
      <c r="U19" s="16">
        <f t="shared" si="1"/>
        <v>0.59499999999999997</v>
      </c>
      <c r="V19" s="16"/>
      <c r="W19" s="6">
        <v>0.09</v>
      </c>
      <c r="X19" s="11">
        <v>1.5</v>
      </c>
    </row>
    <row r="20" spans="1:26" ht="21" customHeight="1">
      <c r="A20" s="23">
        <v>15</v>
      </c>
      <c r="B20" s="16" t="s">
        <v>54</v>
      </c>
      <c r="C20" s="17" t="s">
        <v>176</v>
      </c>
      <c r="D20" s="16" t="s">
        <v>31</v>
      </c>
      <c r="E20" s="16" t="s">
        <v>32</v>
      </c>
      <c r="F20" s="16">
        <v>16</v>
      </c>
      <c r="G20" s="16" t="s">
        <v>37</v>
      </c>
      <c r="H20" s="16" t="s">
        <v>41</v>
      </c>
      <c r="I20" s="16">
        <v>0.79600000000000004</v>
      </c>
      <c r="J20" s="16">
        <v>1</v>
      </c>
      <c r="K20" s="16">
        <f t="shared" si="0"/>
        <v>0.79600000000000004</v>
      </c>
      <c r="L20" s="16"/>
      <c r="M20" s="16"/>
      <c r="N20" s="16"/>
      <c r="O20" s="16"/>
      <c r="P20" s="16"/>
      <c r="Q20" s="16" t="s">
        <v>45</v>
      </c>
      <c r="R20" s="16" t="s">
        <v>49</v>
      </c>
      <c r="S20" s="16">
        <v>0.40400000000000003</v>
      </c>
      <c r="T20" s="16">
        <v>0.191</v>
      </c>
      <c r="U20" s="16">
        <f t="shared" si="1"/>
        <v>0.59499999999999997</v>
      </c>
      <c r="V20" s="16"/>
      <c r="W20" s="6">
        <v>0.09</v>
      </c>
      <c r="X20" s="11">
        <v>1.5</v>
      </c>
    </row>
    <row r="21" spans="1:26" ht="21" customHeight="1">
      <c r="A21" s="23">
        <v>16</v>
      </c>
      <c r="B21" s="5" t="s">
        <v>62</v>
      </c>
      <c r="C21" s="13" t="s">
        <v>127</v>
      </c>
      <c r="D21" s="5" t="s">
        <v>52</v>
      </c>
      <c r="E21" s="5" t="s">
        <v>32</v>
      </c>
      <c r="F21" s="5">
        <v>16</v>
      </c>
      <c r="G21" s="5" t="s">
        <v>63</v>
      </c>
      <c r="H21" s="5" t="s">
        <v>41</v>
      </c>
      <c r="I21" s="5">
        <v>0.79600000000000004</v>
      </c>
      <c r="J21" s="5">
        <v>5.5</v>
      </c>
      <c r="K21" s="5">
        <f t="shared" si="0"/>
        <v>4.3780000000000001</v>
      </c>
      <c r="L21" s="5"/>
      <c r="M21" s="5"/>
      <c r="N21" s="5"/>
      <c r="O21" s="5"/>
      <c r="P21" s="5"/>
      <c r="Q21" s="5" t="s">
        <v>47</v>
      </c>
      <c r="R21" s="5" t="s">
        <v>49</v>
      </c>
      <c r="S21" s="5">
        <v>0.44400000000000001</v>
      </c>
      <c r="T21" s="5">
        <v>0.191</v>
      </c>
      <c r="U21" s="5">
        <f t="shared" si="1"/>
        <v>0.63500000000000001</v>
      </c>
      <c r="V21" s="5"/>
      <c r="W21" s="6">
        <v>0.09</v>
      </c>
      <c r="X21" s="11">
        <v>5.45</v>
      </c>
      <c r="Y21" s="9">
        <f>(K21+U21)*1.09</f>
        <v>5.4641700000000002</v>
      </c>
      <c r="Z21" s="10">
        <f t="shared" si="5"/>
        <v>5.4641700000000002</v>
      </c>
    </row>
    <row r="22" spans="1:26" ht="21" customHeight="1">
      <c r="A22" s="23">
        <v>17</v>
      </c>
      <c r="B22" s="5" t="s">
        <v>64</v>
      </c>
      <c r="C22" s="13" t="s">
        <v>128</v>
      </c>
      <c r="D22" s="5" t="s">
        <v>65</v>
      </c>
      <c r="E22" s="5" t="s">
        <v>32</v>
      </c>
      <c r="F22" s="5">
        <v>16</v>
      </c>
      <c r="G22" s="5" t="s">
        <v>66</v>
      </c>
      <c r="H22" s="5" t="s">
        <v>41</v>
      </c>
      <c r="I22" s="5">
        <v>0.79600000000000004</v>
      </c>
      <c r="J22" s="5">
        <v>5.5</v>
      </c>
      <c r="K22" s="5">
        <f t="shared" si="0"/>
        <v>4.3780000000000001</v>
      </c>
      <c r="L22" s="5"/>
      <c r="M22" s="5"/>
      <c r="N22" s="5"/>
      <c r="O22" s="5"/>
      <c r="P22" s="5"/>
      <c r="Q22" s="5" t="s">
        <v>47</v>
      </c>
      <c r="R22" s="5" t="s">
        <v>49</v>
      </c>
      <c r="S22" s="5">
        <v>0.44400000000000001</v>
      </c>
      <c r="T22" s="5">
        <v>0.191</v>
      </c>
      <c r="U22" s="5">
        <f t="shared" si="1"/>
        <v>0.63500000000000001</v>
      </c>
      <c r="V22" s="5"/>
      <c r="W22" s="6">
        <v>0.09</v>
      </c>
      <c r="X22" s="11">
        <v>5.45</v>
      </c>
      <c r="Y22" s="9">
        <f t="shared" si="4"/>
        <v>5.4641700000000002</v>
      </c>
      <c r="Z22" s="10">
        <f t="shared" si="5"/>
        <v>5.4641700000000002</v>
      </c>
    </row>
    <row r="23" spans="1:26" ht="21" customHeight="1">
      <c r="A23" s="23">
        <v>18</v>
      </c>
      <c r="B23" s="5" t="s">
        <v>67</v>
      </c>
      <c r="C23" s="13" t="s">
        <v>129</v>
      </c>
      <c r="D23" s="5" t="s">
        <v>65</v>
      </c>
      <c r="E23" s="5" t="s">
        <v>32</v>
      </c>
      <c r="F23" s="5">
        <v>16</v>
      </c>
      <c r="G23" s="5" t="s">
        <v>38</v>
      </c>
      <c r="H23" s="5" t="s">
        <v>41</v>
      </c>
      <c r="I23" s="5">
        <v>0.79600000000000004</v>
      </c>
      <c r="J23" s="5">
        <v>5.5</v>
      </c>
      <c r="K23" s="5">
        <f t="shared" si="0"/>
        <v>4.3780000000000001</v>
      </c>
      <c r="L23" s="5"/>
      <c r="M23" s="5"/>
      <c r="N23" s="5"/>
      <c r="O23" s="5"/>
      <c r="P23" s="5"/>
      <c r="Q23" s="5" t="s">
        <v>47</v>
      </c>
      <c r="R23" s="5" t="s">
        <v>49</v>
      </c>
      <c r="S23" s="5">
        <v>0.44400000000000001</v>
      </c>
      <c r="T23" s="5">
        <v>0.191</v>
      </c>
      <c r="U23" s="5">
        <f t="shared" si="1"/>
        <v>0.63500000000000001</v>
      </c>
      <c r="V23" s="5"/>
      <c r="W23" s="6">
        <v>0.09</v>
      </c>
      <c r="X23" s="11">
        <v>5.45</v>
      </c>
      <c r="Y23" s="9">
        <f t="shared" si="4"/>
        <v>5.4641700000000002</v>
      </c>
      <c r="Z23" s="10">
        <f t="shared" si="5"/>
        <v>5.4641700000000002</v>
      </c>
    </row>
    <row r="24" spans="1:26" ht="21" customHeight="1">
      <c r="A24" s="23">
        <v>19</v>
      </c>
      <c r="B24" s="5" t="s">
        <v>68</v>
      </c>
      <c r="C24" s="13" t="s">
        <v>130</v>
      </c>
      <c r="D24" s="5" t="s">
        <v>65</v>
      </c>
      <c r="E24" s="5" t="s">
        <v>32</v>
      </c>
      <c r="F24" s="5">
        <v>16</v>
      </c>
      <c r="G24" s="5" t="s">
        <v>38</v>
      </c>
      <c r="H24" s="5" t="s">
        <v>41</v>
      </c>
      <c r="I24" s="5">
        <v>0.79600000000000004</v>
      </c>
      <c r="J24" s="5">
        <v>5.5</v>
      </c>
      <c r="K24" s="5">
        <f t="shared" si="0"/>
        <v>4.3780000000000001</v>
      </c>
      <c r="L24" s="5"/>
      <c r="M24" s="5"/>
      <c r="N24" s="5"/>
      <c r="O24" s="5"/>
      <c r="P24" s="5"/>
      <c r="Q24" s="5" t="s">
        <v>47</v>
      </c>
      <c r="R24" s="5" t="s">
        <v>49</v>
      </c>
      <c r="S24" s="5">
        <v>0.44400000000000001</v>
      </c>
      <c r="T24" s="5">
        <v>0.191</v>
      </c>
      <c r="U24" s="5">
        <f t="shared" si="1"/>
        <v>0.63500000000000001</v>
      </c>
      <c r="V24" s="5"/>
      <c r="W24" s="6">
        <v>0.09</v>
      </c>
      <c r="X24" s="11">
        <v>5.45</v>
      </c>
      <c r="Y24" s="9">
        <f t="shared" si="4"/>
        <v>5.4641700000000002</v>
      </c>
      <c r="Z24" s="10">
        <f t="shared" si="5"/>
        <v>5.4641700000000002</v>
      </c>
    </row>
    <row r="25" spans="1:26" ht="21" customHeight="1">
      <c r="A25" s="23">
        <v>20</v>
      </c>
      <c r="B25" s="5" t="s">
        <v>69</v>
      </c>
      <c r="C25" s="13" t="s">
        <v>131</v>
      </c>
      <c r="D25" s="5" t="s">
        <v>65</v>
      </c>
      <c r="E25" s="5" t="s">
        <v>32</v>
      </c>
      <c r="F25" s="5">
        <v>16</v>
      </c>
      <c r="G25" s="5" t="s">
        <v>38</v>
      </c>
      <c r="H25" s="5" t="s">
        <v>41</v>
      </c>
      <c r="I25" s="5">
        <v>0.79600000000000004</v>
      </c>
      <c r="J25" s="5">
        <v>6.5</v>
      </c>
      <c r="K25" s="5">
        <f t="shared" si="0"/>
        <v>5.1740000000000004</v>
      </c>
      <c r="L25" s="5"/>
      <c r="M25" s="5"/>
      <c r="N25" s="5"/>
      <c r="O25" s="5"/>
      <c r="P25" s="5"/>
      <c r="Q25" s="5" t="s">
        <v>47</v>
      </c>
      <c r="R25" s="5" t="s">
        <v>49</v>
      </c>
      <c r="S25" s="5">
        <v>0.44400000000000001</v>
      </c>
      <c r="T25" s="5">
        <v>0.191</v>
      </c>
      <c r="U25" s="5">
        <f t="shared" si="1"/>
        <v>0.63500000000000001</v>
      </c>
      <c r="V25" s="5"/>
      <c r="W25" s="6">
        <v>0.09</v>
      </c>
      <c r="X25" s="11">
        <v>6.35</v>
      </c>
      <c r="Y25" s="9">
        <f t="shared" si="4"/>
        <v>6.3318100000000008</v>
      </c>
      <c r="Z25" s="10">
        <f t="shared" si="5"/>
        <v>6.3318100000000008</v>
      </c>
    </row>
    <row r="26" spans="1:26" ht="21" customHeight="1">
      <c r="A26" s="23">
        <v>21</v>
      </c>
      <c r="B26" s="5" t="s">
        <v>70</v>
      </c>
      <c r="C26" s="13" t="s">
        <v>132</v>
      </c>
      <c r="D26" s="5" t="s">
        <v>65</v>
      </c>
      <c r="E26" s="5" t="s">
        <v>32</v>
      </c>
      <c r="F26" s="5">
        <v>16</v>
      </c>
      <c r="G26" s="5" t="s">
        <v>38</v>
      </c>
      <c r="H26" s="5" t="s">
        <v>41</v>
      </c>
      <c r="I26" s="5">
        <v>0.79600000000000004</v>
      </c>
      <c r="J26" s="5">
        <v>6.5</v>
      </c>
      <c r="K26" s="5">
        <f t="shared" si="0"/>
        <v>5.1740000000000004</v>
      </c>
      <c r="L26" s="5"/>
      <c r="M26" s="5"/>
      <c r="N26" s="5"/>
      <c r="O26" s="5"/>
      <c r="P26" s="5"/>
      <c r="Q26" s="5" t="s">
        <v>47</v>
      </c>
      <c r="R26" s="5" t="s">
        <v>49</v>
      </c>
      <c r="S26" s="5">
        <v>0.44400000000000001</v>
      </c>
      <c r="T26" s="5">
        <v>0.191</v>
      </c>
      <c r="U26" s="5">
        <f t="shared" si="1"/>
        <v>0.63500000000000001</v>
      </c>
      <c r="V26" s="5"/>
      <c r="W26" s="6">
        <v>0.09</v>
      </c>
      <c r="X26" s="11">
        <v>6.35</v>
      </c>
      <c r="Y26" s="9">
        <f t="shared" si="4"/>
        <v>6.3318100000000008</v>
      </c>
      <c r="Z26" s="10">
        <f t="shared" si="5"/>
        <v>6.3318100000000008</v>
      </c>
    </row>
    <row r="27" spans="1:26" ht="21" customHeight="1">
      <c r="A27" s="23">
        <v>22</v>
      </c>
      <c r="B27" s="5" t="s">
        <v>71</v>
      </c>
      <c r="C27" s="13" t="s">
        <v>133</v>
      </c>
      <c r="D27" s="5" t="s">
        <v>65</v>
      </c>
      <c r="E27" s="5" t="s">
        <v>32</v>
      </c>
      <c r="F27" s="5">
        <v>16</v>
      </c>
      <c r="G27" s="5" t="s">
        <v>38</v>
      </c>
      <c r="H27" s="5" t="s">
        <v>41</v>
      </c>
      <c r="I27" s="5">
        <v>0.79600000000000004</v>
      </c>
      <c r="J27" s="5">
        <v>6.5</v>
      </c>
      <c r="K27" s="5">
        <f t="shared" si="0"/>
        <v>5.1740000000000004</v>
      </c>
      <c r="L27" s="5"/>
      <c r="M27" s="5"/>
      <c r="N27" s="5"/>
      <c r="O27" s="5"/>
      <c r="P27" s="5"/>
      <c r="Q27" s="5" t="s">
        <v>47</v>
      </c>
      <c r="R27" s="5" t="s">
        <v>49</v>
      </c>
      <c r="S27" s="5">
        <v>0.44400000000000001</v>
      </c>
      <c r="T27" s="5">
        <v>0.191</v>
      </c>
      <c r="U27" s="5">
        <f t="shared" si="1"/>
        <v>0.63500000000000001</v>
      </c>
      <c r="V27" s="5"/>
      <c r="W27" s="6">
        <v>0.09</v>
      </c>
      <c r="X27" s="11">
        <v>6.35</v>
      </c>
      <c r="Y27" s="9">
        <f t="shared" si="4"/>
        <v>6.3318100000000008</v>
      </c>
      <c r="Z27" s="10">
        <f t="shared" si="5"/>
        <v>6.3318100000000008</v>
      </c>
    </row>
    <row r="28" spans="1:26" ht="21" customHeight="1">
      <c r="A28" s="23">
        <v>23</v>
      </c>
      <c r="B28" s="5" t="s">
        <v>72</v>
      </c>
      <c r="C28" s="13" t="s">
        <v>134</v>
      </c>
      <c r="D28" s="5" t="s">
        <v>65</v>
      </c>
      <c r="E28" s="5" t="s">
        <v>32</v>
      </c>
      <c r="F28" s="5">
        <v>16</v>
      </c>
      <c r="G28" s="5" t="s">
        <v>40</v>
      </c>
      <c r="H28" s="5" t="s">
        <v>44</v>
      </c>
      <c r="I28" s="5">
        <v>0.44800000000000001</v>
      </c>
      <c r="J28" s="5">
        <v>9</v>
      </c>
      <c r="K28" s="5">
        <f t="shared" si="0"/>
        <v>4.032</v>
      </c>
      <c r="L28" s="5"/>
      <c r="M28" s="5"/>
      <c r="N28" s="5"/>
      <c r="O28" s="5"/>
      <c r="P28" s="5"/>
      <c r="Q28" s="5" t="s">
        <v>47</v>
      </c>
      <c r="R28" s="5" t="s">
        <v>49</v>
      </c>
      <c r="S28" s="5">
        <v>0.44400000000000001</v>
      </c>
      <c r="T28" s="5">
        <v>0.191</v>
      </c>
      <c r="U28" s="5">
        <f t="shared" si="1"/>
        <v>0.63500000000000001</v>
      </c>
      <c r="V28" s="5"/>
      <c r="W28" s="6">
        <v>0.09</v>
      </c>
      <c r="X28" s="11">
        <v>5.0999999999999996</v>
      </c>
      <c r="Y28" s="9">
        <f t="shared" si="4"/>
        <v>5.0870300000000004</v>
      </c>
      <c r="Z28" s="10">
        <f t="shared" si="5"/>
        <v>5.0870300000000004</v>
      </c>
    </row>
    <row r="29" spans="1:26" ht="21" customHeight="1">
      <c r="A29" s="23">
        <v>24</v>
      </c>
      <c r="B29" s="5" t="s">
        <v>73</v>
      </c>
      <c r="C29" s="13" t="s">
        <v>135</v>
      </c>
      <c r="D29" s="5" t="s">
        <v>65</v>
      </c>
      <c r="E29" s="5" t="s">
        <v>32</v>
      </c>
      <c r="F29" s="5">
        <v>16</v>
      </c>
      <c r="G29" s="5" t="s">
        <v>40</v>
      </c>
      <c r="H29" s="5" t="s">
        <v>44</v>
      </c>
      <c r="I29" s="5">
        <v>0.44800000000000001</v>
      </c>
      <c r="J29" s="5">
        <v>8.5</v>
      </c>
      <c r="K29" s="5">
        <f t="shared" si="0"/>
        <v>3.8080000000000003</v>
      </c>
      <c r="L29" s="5"/>
      <c r="M29" s="5"/>
      <c r="N29" s="5"/>
      <c r="O29" s="5"/>
      <c r="P29" s="5"/>
      <c r="Q29" s="5" t="s">
        <v>47</v>
      </c>
      <c r="R29" s="5" t="s">
        <v>49</v>
      </c>
      <c r="S29" s="5">
        <v>0.44400000000000001</v>
      </c>
      <c r="T29" s="5">
        <v>0.191</v>
      </c>
      <c r="U29" s="5">
        <f t="shared" si="1"/>
        <v>0.63500000000000001</v>
      </c>
      <c r="V29" s="5"/>
      <c r="W29" s="6">
        <v>0.09</v>
      </c>
      <c r="X29" s="11">
        <v>4.8499999999999996</v>
      </c>
      <c r="Y29" s="9">
        <f t="shared" si="4"/>
        <v>4.8428700000000013</v>
      </c>
      <c r="Z29" s="10">
        <f t="shared" si="5"/>
        <v>4.8428700000000013</v>
      </c>
    </row>
    <row r="30" spans="1:26" ht="21" customHeight="1">
      <c r="A30" s="23">
        <v>25</v>
      </c>
      <c r="B30" s="5" t="s">
        <v>74</v>
      </c>
      <c r="C30" s="13" t="s">
        <v>136</v>
      </c>
      <c r="D30" s="5" t="s">
        <v>65</v>
      </c>
      <c r="E30" s="5" t="s">
        <v>32</v>
      </c>
      <c r="F30" s="5">
        <v>16</v>
      </c>
      <c r="G30" s="5" t="s">
        <v>40</v>
      </c>
      <c r="H30" s="5" t="s">
        <v>44</v>
      </c>
      <c r="I30" s="5">
        <v>0.44800000000000001</v>
      </c>
      <c r="J30" s="5">
        <v>7</v>
      </c>
      <c r="K30" s="5">
        <f t="shared" si="0"/>
        <v>3.1360000000000001</v>
      </c>
      <c r="L30" s="5"/>
      <c r="M30" s="5"/>
      <c r="N30" s="5"/>
      <c r="O30" s="5"/>
      <c r="P30" s="5"/>
      <c r="Q30" s="5" t="s">
        <v>47</v>
      </c>
      <c r="R30" s="5" t="s">
        <v>49</v>
      </c>
      <c r="S30" s="5">
        <v>0.44400000000000001</v>
      </c>
      <c r="T30" s="5">
        <v>0.191</v>
      </c>
      <c r="U30" s="5">
        <f t="shared" si="1"/>
        <v>0.63500000000000001</v>
      </c>
      <c r="V30" s="5"/>
      <c r="W30" s="6">
        <v>0.09</v>
      </c>
      <c r="X30" s="11">
        <v>4.0999999999999996</v>
      </c>
      <c r="Y30" s="9">
        <f t="shared" si="4"/>
        <v>4.1103899999999998</v>
      </c>
      <c r="Z30" s="10">
        <f t="shared" si="5"/>
        <v>4.1103899999999998</v>
      </c>
    </row>
    <row r="31" spans="1:26" ht="21" customHeight="1">
      <c r="A31" s="23">
        <v>26</v>
      </c>
      <c r="B31" s="5" t="s">
        <v>75</v>
      </c>
      <c r="C31" s="13" t="s">
        <v>137</v>
      </c>
      <c r="D31" s="5" t="s">
        <v>65</v>
      </c>
      <c r="E31" s="5" t="s">
        <v>32</v>
      </c>
      <c r="F31" s="5">
        <v>16</v>
      </c>
      <c r="G31" s="5" t="s">
        <v>38</v>
      </c>
      <c r="H31" s="5" t="s">
        <v>41</v>
      </c>
      <c r="I31" s="5">
        <v>0.79600000000000004</v>
      </c>
      <c r="J31" s="5">
        <v>5</v>
      </c>
      <c r="K31" s="5">
        <f t="shared" si="0"/>
        <v>3.9800000000000004</v>
      </c>
      <c r="L31" s="5"/>
      <c r="M31" s="5"/>
      <c r="N31" s="5"/>
      <c r="O31" s="5"/>
      <c r="P31" s="5"/>
      <c r="Q31" s="5" t="s">
        <v>45</v>
      </c>
      <c r="R31" s="5" t="s">
        <v>49</v>
      </c>
      <c r="S31" s="5">
        <v>0.40400000000000003</v>
      </c>
      <c r="T31" s="5">
        <v>0.191</v>
      </c>
      <c r="U31" s="5">
        <f t="shared" si="1"/>
        <v>0.59499999999999997</v>
      </c>
      <c r="V31" s="5"/>
      <c r="W31" s="6">
        <v>0.09</v>
      </c>
      <c r="X31" s="11">
        <v>5</v>
      </c>
      <c r="Y31" s="9">
        <f t="shared" si="4"/>
        <v>4.9867500000000007</v>
      </c>
      <c r="Z31" s="10">
        <f t="shared" si="5"/>
        <v>4.9867500000000007</v>
      </c>
    </row>
    <row r="32" spans="1:26" ht="21" customHeight="1">
      <c r="A32" s="23">
        <v>27</v>
      </c>
      <c r="B32" s="5" t="s">
        <v>76</v>
      </c>
      <c r="C32" s="13" t="s">
        <v>138</v>
      </c>
      <c r="D32" s="5" t="s">
        <v>65</v>
      </c>
      <c r="E32" s="5" t="s">
        <v>32</v>
      </c>
      <c r="F32" s="5">
        <v>16</v>
      </c>
      <c r="G32" s="5" t="s">
        <v>38</v>
      </c>
      <c r="H32" s="5" t="s">
        <v>41</v>
      </c>
      <c r="I32" s="5">
        <v>0.79600000000000004</v>
      </c>
      <c r="J32" s="5">
        <v>5</v>
      </c>
      <c r="K32" s="5">
        <f t="shared" si="0"/>
        <v>3.9800000000000004</v>
      </c>
      <c r="L32" s="5"/>
      <c r="M32" s="5"/>
      <c r="N32" s="5"/>
      <c r="O32" s="5"/>
      <c r="P32" s="5"/>
      <c r="Q32" s="5" t="s">
        <v>45</v>
      </c>
      <c r="R32" s="5" t="s">
        <v>49</v>
      </c>
      <c r="S32" s="5">
        <v>0.40400000000000003</v>
      </c>
      <c r="T32" s="5">
        <v>0.191</v>
      </c>
      <c r="U32" s="5">
        <f t="shared" si="1"/>
        <v>0.59499999999999997</v>
      </c>
      <c r="V32" s="5"/>
      <c r="W32" s="6">
        <v>0.09</v>
      </c>
      <c r="X32" s="11">
        <v>5</v>
      </c>
      <c r="Y32" s="9">
        <f t="shared" si="4"/>
        <v>4.9867500000000007</v>
      </c>
      <c r="Z32" s="10">
        <f t="shared" si="5"/>
        <v>4.9867500000000007</v>
      </c>
    </row>
    <row r="33" spans="1:26" ht="21" customHeight="1">
      <c r="A33" s="23">
        <v>28</v>
      </c>
      <c r="B33" s="5" t="s">
        <v>77</v>
      </c>
      <c r="C33" s="13" t="s">
        <v>139</v>
      </c>
      <c r="D33" s="5" t="s">
        <v>65</v>
      </c>
      <c r="E33" s="5" t="s">
        <v>32</v>
      </c>
      <c r="F33" s="5">
        <v>16</v>
      </c>
      <c r="G33" s="5" t="s">
        <v>38</v>
      </c>
      <c r="H33" s="5" t="s">
        <v>41</v>
      </c>
      <c r="I33" s="5">
        <v>0.79600000000000004</v>
      </c>
      <c r="J33" s="5">
        <v>5</v>
      </c>
      <c r="K33" s="5">
        <f t="shared" si="0"/>
        <v>3.9800000000000004</v>
      </c>
      <c r="L33" s="5"/>
      <c r="M33" s="5"/>
      <c r="N33" s="5"/>
      <c r="O33" s="5"/>
      <c r="P33" s="5"/>
      <c r="Q33" s="5" t="s">
        <v>45</v>
      </c>
      <c r="R33" s="5" t="s">
        <v>49</v>
      </c>
      <c r="S33" s="5">
        <v>0.40400000000000003</v>
      </c>
      <c r="T33" s="5">
        <v>0.191</v>
      </c>
      <c r="U33" s="5">
        <f t="shared" si="1"/>
        <v>0.59499999999999997</v>
      </c>
      <c r="V33" s="5"/>
      <c r="W33" s="6">
        <v>0.09</v>
      </c>
      <c r="X33" s="11">
        <v>5</v>
      </c>
      <c r="Y33" s="9">
        <f t="shared" si="4"/>
        <v>4.9867500000000007</v>
      </c>
      <c r="Z33" s="10">
        <f t="shared" si="5"/>
        <v>4.9867500000000007</v>
      </c>
    </row>
    <row r="34" spans="1:26" ht="21" customHeight="1">
      <c r="A34" s="23">
        <v>29</v>
      </c>
      <c r="B34" s="5" t="s">
        <v>64</v>
      </c>
      <c r="C34" s="13" t="s">
        <v>140</v>
      </c>
      <c r="D34" s="5" t="s">
        <v>65</v>
      </c>
      <c r="E34" s="5" t="s">
        <v>32</v>
      </c>
      <c r="F34" s="5">
        <v>16</v>
      </c>
      <c r="G34" s="5" t="s">
        <v>38</v>
      </c>
      <c r="H34" s="5" t="s">
        <v>41</v>
      </c>
      <c r="I34" s="5">
        <v>0.79600000000000004</v>
      </c>
      <c r="J34" s="5">
        <v>5</v>
      </c>
      <c r="K34" s="5">
        <f t="shared" si="0"/>
        <v>3.9800000000000004</v>
      </c>
      <c r="L34" s="5"/>
      <c r="M34" s="5"/>
      <c r="N34" s="5"/>
      <c r="O34" s="5"/>
      <c r="P34" s="5"/>
      <c r="Q34" s="5" t="s">
        <v>45</v>
      </c>
      <c r="R34" s="5" t="s">
        <v>49</v>
      </c>
      <c r="S34" s="5">
        <v>0.40400000000000003</v>
      </c>
      <c r="T34" s="5">
        <v>0.191</v>
      </c>
      <c r="U34" s="5">
        <f t="shared" si="1"/>
        <v>0.59499999999999997</v>
      </c>
      <c r="V34" s="5"/>
      <c r="W34" s="6">
        <v>0.09</v>
      </c>
      <c r="X34" s="11">
        <v>5</v>
      </c>
      <c r="Y34" s="9">
        <f t="shared" si="4"/>
        <v>4.9867500000000007</v>
      </c>
      <c r="Z34" s="10">
        <f t="shared" si="5"/>
        <v>4.9867500000000007</v>
      </c>
    </row>
    <row r="35" spans="1:26" ht="21" customHeight="1">
      <c r="A35" s="23">
        <v>30</v>
      </c>
      <c r="B35" s="5" t="s">
        <v>67</v>
      </c>
      <c r="C35" s="13" t="s">
        <v>141</v>
      </c>
      <c r="D35" s="5" t="s">
        <v>65</v>
      </c>
      <c r="E35" s="5" t="s">
        <v>32</v>
      </c>
      <c r="F35" s="5">
        <v>16</v>
      </c>
      <c r="G35" s="5" t="s">
        <v>38</v>
      </c>
      <c r="H35" s="5" t="s">
        <v>41</v>
      </c>
      <c r="I35" s="5">
        <v>0.79600000000000004</v>
      </c>
      <c r="J35" s="5">
        <v>5</v>
      </c>
      <c r="K35" s="5">
        <f t="shared" si="0"/>
        <v>3.9800000000000004</v>
      </c>
      <c r="L35" s="5"/>
      <c r="M35" s="5"/>
      <c r="N35" s="5"/>
      <c r="O35" s="5"/>
      <c r="P35" s="5"/>
      <c r="Q35" s="5" t="s">
        <v>45</v>
      </c>
      <c r="R35" s="5" t="s">
        <v>49</v>
      </c>
      <c r="S35" s="5">
        <v>0.40400000000000003</v>
      </c>
      <c r="T35" s="5">
        <v>0.191</v>
      </c>
      <c r="U35" s="5">
        <f t="shared" si="1"/>
        <v>0.59499999999999997</v>
      </c>
      <c r="V35" s="5"/>
      <c r="W35" s="6">
        <v>0.09</v>
      </c>
      <c r="X35" s="11">
        <v>5</v>
      </c>
      <c r="Y35" s="9">
        <f t="shared" si="4"/>
        <v>4.9867500000000007</v>
      </c>
      <c r="Z35" s="10">
        <f t="shared" si="5"/>
        <v>4.9867500000000007</v>
      </c>
    </row>
    <row r="36" spans="1:26" ht="21" customHeight="1">
      <c r="A36" s="23">
        <v>31</v>
      </c>
      <c r="B36" s="5" t="s">
        <v>68</v>
      </c>
      <c r="C36" s="13" t="s">
        <v>142</v>
      </c>
      <c r="D36" s="5" t="s">
        <v>65</v>
      </c>
      <c r="E36" s="5" t="s">
        <v>32</v>
      </c>
      <c r="F36" s="5">
        <v>16</v>
      </c>
      <c r="G36" s="5" t="s">
        <v>38</v>
      </c>
      <c r="H36" s="5" t="s">
        <v>41</v>
      </c>
      <c r="I36" s="5">
        <v>0.79600000000000004</v>
      </c>
      <c r="J36" s="5">
        <v>5</v>
      </c>
      <c r="K36" s="5">
        <f t="shared" si="0"/>
        <v>3.9800000000000004</v>
      </c>
      <c r="L36" s="5"/>
      <c r="M36" s="5"/>
      <c r="N36" s="5"/>
      <c r="O36" s="5"/>
      <c r="P36" s="5"/>
      <c r="Q36" s="5" t="s">
        <v>45</v>
      </c>
      <c r="R36" s="5" t="s">
        <v>49</v>
      </c>
      <c r="S36" s="5">
        <v>0.40400000000000003</v>
      </c>
      <c r="T36" s="5">
        <v>0.191</v>
      </c>
      <c r="U36" s="5">
        <f t="shared" si="1"/>
        <v>0.59499999999999997</v>
      </c>
      <c r="V36" s="5"/>
      <c r="W36" s="6">
        <v>0.09</v>
      </c>
      <c r="X36" s="11">
        <v>5</v>
      </c>
      <c r="Y36" s="9">
        <f t="shared" si="4"/>
        <v>4.9867500000000007</v>
      </c>
      <c r="Z36" s="10">
        <f t="shared" si="5"/>
        <v>4.9867500000000007</v>
      </c>
    </row>
    <row r="37" spans="1:26" ht="21" customHeight="1">
      <c r="A37" s="23">
        <v>32</v>
      </c>
      <c r="B37" s="5" t="s">
        <v>69</v>
      </c>
      <c r="C37" s="13" t="s">
        <v>143</v>
      </c>
      <c r="D37" s="5" t="s">
        <v>65</v>
      </c>
      <c r="E37" s="5" t="s">
        <v>32</v>
      </c>
      <c r="F37" s="5">
        <v>16</v>
      </c>
      <c r="G37" s="5" t="s">
        <v>38</v>
      </c>
      <c r="H37" s="5" t="s">
        <v>41</v>
      </c>
      <c r="I37" s="5">
        <v>0.79600000000000004</v>
      </c>
      <c r="J37" s="5">
        <v>6</v>
      </c>
      <c r="K37" s="5">
        <f t="shared" si="0"/>
        <v>4.7759999999999998</v>
      </c>
      <c r="L37" s="5"/>
      <c r="M37" s="5"/>
      <c r="N37" s="5"/>
      <c r="O37" s="5"/>
      <c r="P37" s="5"/>
      <c r="Q37" s="5" t="s">
        <v>47</v>
      </c>
      <c r="R37" s="5" t="s">
        <v>49</v>
      </c>
      <c r="S37" s="5">
        <v>0.44400000000000001</v>
      </c>
      <c r="T37" s="5">
        <v>0.191</v>
      </c>
      <c r="U37" s="5">
        <f t="shared" si="1"/>
        <v>0.63500000000000001</v>
      </c>
      <c r="V37" s="5"/>
      <c r="W37" s="6">
        <v>0.09</v>
      </c>
      <c r="X37" s="11">
        <v>5.9</v>
      </c>
      <c r="Y37" s="9">
        <f t="shared" si="4"/>
        <v>5.8979900000000001</v>
      </c>
      <c r="Z37" s="10">
        <f t="shared" si="5"/>
        <v>5.8979900000000001</v>
      </c>
    </row>
    <row r="38" spans="1:26" ht="21" customHeight="1">
      <c r="A38" s="23">
        <v>33</v>
      </c>
      <c r="B38" s="5" t="s">
        <v>70</v>
      </c>
      <c r="C38" s="13" t="s">
        <v>144</v>
      </c>
      <c r="D38" s="5" t="s">
        <v>65</v>
      </c>
      <c r="E38" s="5" t="s">
        <v>32</v>
      </c>
      <c r="F38" s="5">
        <v>16</v>
      </c>
      <c r="G38" s="5" t="s">
        <v>38</v>
      </c>
      <c r="H38" s="5" t="s">
        <v>41</v>
      </c>
      <c r="I38" s="5">
        <v>0.79600000000000004</v>
      </c>
      <c r="J38" s="5">
        <v>6</v>
      </c>
      <c r="K38" s="5">
        <f t="shared" si="0"/>
        <v>4.7759999999999998</v>
      </c>
      <c r="L38" s="5"/>
      <c r="M38" s="5"/>
      <c r="N38" s="5"/>
      <c r="O38" s="5"/>
      <c r="P38" s="5"/>
      <c r="Q38" s="5" t="s">
        <v>47</v>
      </c>
      <c r="R38" s="5" t="s">
        <v>49</v>
      </c>
      <c r="S38" s="5">
        <v>0.44400000000000001</v>
      </c>
      <c r="T38" s="5">
        <v>0.191</v>
      </c>
      <c r="U38" s="5">
        <f t="shared" si="1"/>
        <v>0.63500000000000001</v>
      </c>
      <c r="V38" s="5"/>
      <c r="W38" s="6">
        <v>0.09</v>
      </c>
      <c r="X38" s="11">
        <v>5.9</v>
      </c>
      <c r="Y38" s="9">
        <f t="shared" si="4"/>
        <v>5.8979900000000001</v>
      </c>
      <c r="Z38" s="10">
        <f t="shared" si="5"/>
        <v>5.8979900000000001</v>
      </c>
    </row>
    <row r="39" spans="1:26" ht="21" customHeight="1">
      <c r="A39" s="23">
        <v>34</v>
      </c>
      <c r="B39" s="5" t="s">
        <v>71</v>
      </c>
      <c r="C39" s="13" t="s">
        <v>145</v>
      </c>
      <c r="D39" s="5" t="s">
        <v>65</v>
      </c>
      <c r="E39" s="5" t="s">
        <v>32</v>
      </c>
      <c r="F39" s="5">
        <v>16</v>
      </c>
      <c r="G39" s="5" t="s">
        <v>38</v>
      </c>
      <c r="H39" s="5" t="s">
        <v>41</v>
      </c>
      <c r="I39" s="5">
        <v>0.79600000000000004</v>
      </c>
      <c r="J39" s="5">
        <v>6</v>
      </c>
      <c r="K39" s="5">
        <f t="shared" si="0"/>
        <v>4.7759999999999998</v>
      </c>
      <c r="L39" s="5"/>
      <c r="M39" s="5"/>
      <c r="N39" s="5"/>
      <c r="O39" s="5"/>
      <c r="P39" s="5"/>
      <c r="Q39" s="5" t="s">
        <v>47</v>
      </c>
      <c r="R39" s="5" t="s">
        <v>49</v>
      </c>
      <c r="S39" s="5">
        <v>0.44400000000000001</v>
      </c>
      <c r="T39" s="5">
        <v>0.191</v>
      </c>
      <c r="U39" s="5">
        <f t="shared" si="1"/>
        <v>0.63500000000000001</v>
      </c>
      <c r="V39" s="5"/>
      <c r="W39" s="6">
        <v>0.09</v>
      </c>
      <c r="X39" s="11">
        <v>5.9</v>
      </c>
      <c r="Y39" s="9">
        <f t="shared" si="4"/>
        <v>5.8979900000000001</v>
      </c>
      <c r="Z39" s="10">
        <f t="shared" si="5"/>
        <v>5.8979900000000001</v>
      </c>
    </row>
    <row r="40" spans="1:26" ht="21" customHeight="1">
      <c r="A40" s="23">
        <v>35</v>
      </c>
      <c r="B40" s="5" t="s">
        <v>72</v>
      </c>
      <c r="C40" s="13" t="s">
        <v>146</v>
      </c>
      <c r="D40" s="5" t="s">
        <v>65</v>
      </c>
      <c r="E40" s="5" t="s">
        <v>32</v>
      </c>
      <c r="F40" s="5">
        <v>16</v>
      </c>
      <c r="G40" s="5" t="s">
        <v>38</v>
      </c>
      <c r="H40" s="5" t="s">
        <v>41</v>
      </c>
      <c r="I40" s="5">
        <v>0.79600000000000004</v>
      </c>
      <c r="J40" s="5">
        <v>7</v>
      </c>
      <c r="K40" s="5">
        <f t="shared" si="0"/>
        <v>5.5720000000000001</v>
      </c>
      <c r="L40" s="5"/>
      <c r="M40" s="5"/>
      <c r="N40" s="5"/>
      <c r="O40" s="5"/>
      <c r="P40" s="5"/>
      <c r="Q40" s="5" t="s">
        <v>47</v>
      </c>
      <c r="R40" s="5" t="s">
        <v>49</v>
      </c>
      <c r="S40" s="5">
        <v>0.44400000000000001</v>
      </c>
      <c r="T40" s="5">
        <v>0.191</v>
      </c>
      <c r="U40" s="5">
        <f t="shared" si="1"/>
        <v>0.63500000000000001</v>
      </c>
      <c r="V40" s="5"/>
      <c r="W40" s="6">
        <v>0.09</v>
      </c>
      <c r="X40" s="11">
        <v>6.75</v>
      </c>
      <c r="Y40" s="9">
        <f t="shared" si="4"/>
        <v>6.7656300000000007</v>
      </c>
      <c r="Z40" s="10">
        <f t="shared" si="5"/>
        <v>6.7656300000000007</v>
      </c>
    </row>
    <row r="41" spans="1:26" ht="21" customHeight="1">
      <c r="A41" s="23">
        <v>36</v>
      </c>
      <c r="B41" s="5" t="s">
        <v>73</v>
      </c>
      <c r="C41" s="13" t="s">
        <v>147</v>
      </c>
      <c r="D41" s="5" t="s">
        <v>65</v>
      </c>
      <c r="E41" s="5" t="s">
        <v>32</v>
      </c>
      <c r="F41" s="5">
        <v>16</v>
      </c>
      <c r="G41" s="5" t="s">
        <v>38</v>
      </c>
      <c r="H41" s="5" t="s">
        <v>41</v>
      </c>
      <c r="I41" s="5">
        <v>0.79600000000000004</v>
      </c>
      <c r="J41" s="5">
        <v>7</v>
      </c>
      <c r="K41" s="5">
        <f t="shared" si="0"/>
        <v>5.5720000000000001</v>
      </c>
      <c r="L41" s="5"/>
      <c r="M41" s="5"/>
      <c r="N41" s="5"/>
      <c r="O41" s="5"/>
      <c r="P41" s="5"/>
      <c r="Q41" s="5" t="s">
        <v>47</v>
      </c>
      <c r="R41" s="5" t="s">
        <v>49</v>
      </c>
      <c r="S41" s="5">
        <v>0.44400000000000001</v>
      </c>
      <c r="T41" s="5">
        <v>0.191</v>
      </c>
      <c r="U41" s="5">
        <f t="shared" si="1"/>
        <v>0.63500000000000001</v>
      </c>
      <c r="V41" s="5"/>
      <c r="W41" s="6">
        <v>0.09</v>
      </c>
      <c r="X41" s="11">
        <v>6.75</v>
      </c>
      <c r="Y41" s="9">
        <f t="shared" si="4"/>
        <v>6.7656300000000007</v>
      </c>
      <c r="Z41" s="10">
        <f t="shared" si="5"/>
        <v>6.7656300000000007</v>
      </c>
    </row>
    <row r="42" spans="1:26" ht="21" customHeight="1">
      <c r="A42" s="23">
        <v>37</v>
      </c>
      <c r="B42" s="5" t="s">
        <v>74</v>
      </c>
      <c r="C42" s="8" t="s">
        <v>78</v>
      </c>
      <c r="D42" s="5" t="s">
        <v>65</v>
      </c>
      <c r="E42" s="5" t="s">
        <v>32</v>
      </c>
      <c r="F42" s="5">
        <v>16</v>
      </c>
      <c r="G42" s="5" t="s">
        <v>38</v>
      </c>
      <c r="H42" s="5" t="s">
        <v>41</v>
      </c>
      <c r="I42" s="5">
        <v>0.79600000000000004</v>
      </c>
      <c r="J42" s="5">
        <v>8</v>
      </c>
      <c r="K42" s="5">
        <f t="shared" si="0"/>
        <v>6.3680000000000003</v>
      </c>
      <c r="L42" s="5"/>
      <c r="M42" s="5"/>
      <c r="N42" s="5"/>
      <c r="O42" s="5"/>
      <c r="P42" s="5"/>
      <c r="Q42" s="5" t="s">
        <v>47</v>
      </c>
      <c r="R42" s="5" t="s">
        <v>49</v>
      </c>
      <c r="S42" s="5">
        <v>0.44400000000000001</v>
      </c>
      <c r="T42" s="5">
        <v>0.191</v>
      </c>
      <c r="U42" s="5">
        <f t="shared" si="1"/>
        <v>0.63500000000000001</v>
      </c>
      <c r="V42" s="5"/>
      <c r="W42" s="6">
        <v>0.09</v>
      </c>
      <c r="X42" s="11">
        <v>7.65</v>
      </c>
      <c r="Y42" s="9">
        <f t="shared" si="4"/>
        <v>7.6332700000000004</v>
      </c>
      <c r="Z42" s="10">
        <f t="shared" si="5"/>
        <v>7.6332700000000004</v>
      </c>
    </row>
    <row r="43" spans="1:26" ht="21" customHeight="1">
      <c r="A43" s="23">
        <v>38</v>
      </c>
      <c r="B43" s="5" t="s">
        <v>75</v>
      </c>
      <c r="C43" s="13" t="s">
        <v>148</v>
      </c>
      <c r="D43" s="5" t="s">
        <v>65</v>
      </c>
      <c r="E43" s="5" t="s">
        <v>32</v>
      </c>
      <c r="F43" s="5">
        <v>16</v>
      </c>
      <c r="G43" s="5" t="s">
        <v>38</v>
      </c>
      <c r="H43" s="5" t="s">
        <v>41</v>
      </c>
      <c r="I43" s="5">
        <v>0.79600000000000004</v>
      </c>
      <c r="J43" s="5">
        <v>5</v>
      </c>
      <c r="K43" s="5">
        <f t="shared" si="0"/>
        <v>3.9800000000000004</v>
      </c>
      <c r="L43" s="5"/>
      <c r="M43" s="5"/>
      <c r="N43" s="5"/>
      <c r="O43" s="5"/>
      <c r="P43" s="5"/>
      <c r="Q43" s="5" t="s">
        <v>45</v>
      </c>
      <c r="R43" s="5" t="s">
        <v>49</v>
      </c>
      <c r="S43" s="5">
        <v>0.40400000000000003</v>
      </c>
      <c r="T43" s="5">
        <v>0.191</v>
      </c>
      <c r="U43" s="5">
        <f t="shared" si="1"/>
        <v>0.59499999999999997</v>
      </c>
      <c r="V43" s="5"/>
      <c r="W43" s="6">
        <v>0.09</v>
      </c>
      <c r="X43" s="11">
        <v>5</v>
      </c>
      <c r="Y43" s="9">
        <f t="shared" si="4"/>
        <v>4.9867500000000007</v>
      </c>
      <c r="Z43" s="10">
        <f t="shared" si="5"/>
        <v>4.9867500000000007</v>
      </c>
    </row>
    <row r="44" spans="1:26" ht="21" customHeight="1">
      <c r="A44" s="23">
        <v>39</v>
      </c>
      <c r="B44" s="5" t="s">
        <v>76</v>
      </c>
      <c r="C44" s="13" t="s">
        <v>149</v>
      </c>
      <c r="D44" s="5" t="s">
        <v>65</v>
      </c>
      <c r="E44" s="5" t="s">
        <v>32</v>
      </c>
      <c r="F44" s="5">
        <v>16</v>
      </c>
      <c r="G44" s="5" t="s">
        <v>38</v>
      </c>
      <c r="H44" s="5" t="s">
        <v>41</v>
      </c>
      <c r="I44" s="5">
        <v>0.79600000000000004</v>
      </c>
      <c r="J44" s="5">
        <v>5</v>
      </c>
      <c r="K44" s="5">
        <f t="shared" si="0"/>
        <v>3.9800000000000004</v>
      </c>
      <c r="L44" s="5"/>
      <c r="M44" s="5"/>
      <c r="N44" s="5"/>
      <c r="O44" s="5"/>
      <c r="P44" s="5"/>
      <c r="Q44" s="5" t="s">
        <v>45</v>
      </c>
      <c r="R44" s="5" t="s">
        <v>49</v>
      </c>
      <c r="S44" s="5">
        <v>0.40400000000000003</v>
      </c>
      <c r="T44" s="5">
        <v>0.191</v>
      </c>
      <c r="U44" s="5">
        <f t="shared" si="1"/>
        <v>0.59499999999999997</v>
      </c>
      <c r="V44" s="5"/>
      <c r="W44" s="6">
        <v>0.09</v>
      </c>
      <c r="X44" s="11">
        <v>5</v>
      </c>
      <c r="Y44" s="9">
        <f t="shared" si="4"/>
        <v>4.9867500000000007</v>
      </c>
      <c r="Z44" s="10">
        <f t="shared" si="5"/>
        <v>4.9867500000000007</v>
      </c>
    </row>
    <row r="45" spans="1:26" ht="21" customHeight="1">
      <c r="A45" s="23">
        <v>40</v>
      </c>
      <c r="B45" s="5" t="s">
        <v>77</v>
      </c>
      <c r="C45" s="13" t="s">
        <v>150</v>
      </c>
      <c r="D45" s="5" t="s">
        <v>65</v>
      </c>
      <c r="E45" s="5" t="s">
        <v>32</v>
      </c>
      <c r="F45" s="5">
        <v>16</v>
      </c>
      <c r="G45" s="5" t="s">
        <v>38</v>
      </c>
      <c r="H45" s="5" t="s">
        <v>41</v>
      </c>
      <c r="I45" s="5">
        <v>0.79600000000000004</v>
      </c>
      <c r="J45" s="5">
        <v>5</v>
      </c>
      <c r="K45" s="5">
        <f t="shared" si="0"/>
        <v>3.9800000000000004</v>
      </c>
      <c r="L45" s="5"/>
      <c r="M45" s="5"/>
      <c r="N45" s="5"/>
      <c r="O45" s="5"/>
      <c r="P45" s="5"/>
      <c r="Q45" s="5" t="s">
        <v>45</v>
      </c>
      <c r="R45" s="5" t="s">
        <v>49</v>
      </c>
      <c r="S45" s="5">
        <v>0.40400000000000003</v>
      </c>
      <c r="T45" s="5">
        <v>0.191</v>
      </c>
      <c r="U45" s="5">
        <f t="shared" si="1"/>
        <v>0.59499999999999997</v>
      </c>
      <c r="V45" s="5"/>
      <c r="W45" s="6">
        <v>0.09</v>
      </c>
      <c r="X45" s="11">
        <v>5</v>
      </c>
      <c r="Y45" s="9">
        <f t="shared" si="4"/>
        <v>4.9867500000000007</v>
      </c>
      <c r="Z45" s="10">
        <f t="shared" si="5"/>
        <v>4.9867500000000007</v>
      </c>
    </row>
    <row r="46" spans="1:26" ht="21" customHeight="1">
      <c r="A46" s="23">
        <v>41</v>
      </c>
      <c r="B46" s="5" t="s">
        <v>64</v>
      </c>
      <c r="C46" s="13" t="s">
        <v>151</v>
      </c>
      <c r="D46" s="5" t="s">
        <v>65</v>
      </c>
      <c r="E46" s="5" t="s">
        <v>32</v>
      </c>
      <c r="F46" s="5">
        <v>16</v>
      </c>
      <c r="G46" s="5" t="s">
        <v>38</v>
      </c>
      <c r="H46" s="5" t="s">
        <v>41</v>
      </c>
      <c r="I46" s="5">
        <v>0.79600000000000004</v>
      </c>
      <c r="J46" s="5">
        <v>5</v>
      </c>
      <c r="K46" s="5">
        <f t="shared" si="0"/>
        <v>3.9800000000000004</v>
      </c>
      <c r="L46" s="5"/>
      <c r="M46" s="5"/>
      <c r="N46" s="5"/>
      <c r="O46" s="5"/>
      <c r="P46" s="5"/>
      <c r="Q46" s="5" t="s">
        <v>45</v>
      </c>
      <c r="R46" s="5" t="s">
        <v>49</v>
      </c>
      <c r="S46" s="5">
        <v>0.40400000000000003</v>
      </c>
      <c r="T46" s="5">
        <v>0.191</v>
      </c>
      <c r="U46" s="5">
        <f t="shared" si="1"/>
        <v>0.59499999999999997</v>
      </c>
      <c r="V46" s="5"/>
      <c r="W46" s="6">
        <v>0.09</v>
      </c>
      <c r="X46" s="11">
        <v>5</v>
      </c>
      <c r="Y46" s="9">
        <f t="shared" si="4"/>
        <v>4.9867500000000007</v>
      </c>
      <c r="Z46" s="10">
        <f t="shared" si="5"/>
        <v>4.9867500000000007</v>
      </c>
    </row>
    <row r="47" spans="1:26" ht="21" customHeight="1">
      <c r="A47" s="23">
        <v>42</v>
      </c>
      <c r="B47" s="5" t="s">
        <v>67</v>
      </c>
      <c r="C47" s="13" t="s">
        <v>152</v>
      </c>
      <c r="D47" s="5" t="s">
        <v>65</v>
      </c>
      <c r="E47" s="5" t="s">
        <v>32</v>
      </c>
      <c r="F47" s="5">
        <v>16</v>
      </c>
      <c r="G47" s="5" t="s">
        <v>38</v>
      </c>
      <c r="H47" s="5" t="s">
        <v>41</v>
      </c>
      <c r="I47" s="5">
        <v>0.79600000000000004</v>
      </c>
      <c r="J47" s="5">
        <v>5</v>
      </c>
      <c r="K47" s="5">
        <f t="shared" si="0"/>
        <v>3.9800000000000004</v>
      </c>
      <c r="L47" s="5"/>
      <c r="M47" s="5"/>
      <c r="N47" s="5"/>
      <c r="O47" s="5"/>
      <c r="P47" s="5"/>
      <c r="Q47" s="5" t="s">
        <v>45</v>
      </c>
      <c r="R47" s="5" t="s">
        <v>49</v>
      </c>
      <c r="S47" s="5">
        <v>0.40400000000000003</v>
      </c>
      <c r="T47" s="5">
        <v>0.191</v>
      </c>
      <c r="U47" s="5">
        <f t="shared" si="1"/>
        <v>0.59499999999999997</v>
      </c>
      <c r="V47" s="5"/>
      <c r="W47" s="6">
        <v>0.09</v>
      </c>
      <c r="X47" s="11">
        <v>5</v>
      </c>
      <c r="Y47" s="9">
        <f t="shared" si="4"/>
        <v>4.9867500000000007</v>
      </c>
      <c r="Z47" s="10">
        <f t="shared" si="5"/>
        <v>4.9867500000000007</v>
      </c>
    </row>
    <row r="48" spans="1:26" ht="21" customHeight="1">
      <c r="A48" s="23">
        <v>43</v>
      </c>
      <c r="B48" s="5" t="s">
        <v>68</v>
      </c>
      <c r="C48" s="13" t="s">
        <v>153</v>
      </c>
      <c r="D48" s="5" t="s">
        <v>65</v>
      </c>
      <c r="E48" s="5" t="s">
        <v>79</v>
      </c>
      <c r="F48" s="5">
        <v>16</v>
      </c>
      <c r="G48" s="5" t="s">
        <v>38</v>
      </c>
      <c r="H48" s="5" t="s">
        <v>41</v>
      </c>
      <c r="I48" s="5">
        <v>0.79600000000000004</v>
      </c>
      <c r="J48" s="5">
        <v>5</v>
      </c>
      <c r="K48" s="5">
        <f t="shared" si="0"/>
        <v>3.9800000000000004</v>
      </c>
      <c r="L48" s="5"/>
      <c r="M48" s="5"/>
      <c r="N48" s="5"/>
      <c r="O48" s="5"/>
      <c r="P48" s="5"/>
      <c r="Q48" s="5" t="s">
        <v>45</v>
      </c>
      <c r="R48" s="5" t="s">
        <v>49</v>
      </c>
      <c r="S48" s="5">
        <v>0.40400000000000003</v>
      </c>
      <c r="T48" s="5">
        <v>0.191</v>
      </c>
      <c r="U48" s="5">
        <f t="shared" si="1"/>
        <v>0.59499999999999997</v>
      </c>
      <c r="V48" s="5"/>
      <c r="W48" s="6">
        <v>0.09</v>
      </c>
      <c r="X48" s="11">
        <v>5</v>
      </c>
      <c r="Y48" s="9">
        <f t="shared" si="4"/>
        <v>4.9867500000000007</v>
      </c>
      <c r="Z48" s="10">
        <f t="shared" si="5"/>
        <v>4.9867500000000007</v>
      </c>
    </row>
    <row r="49" spans="1:26" ht="21" customHeight="1">
      <c r="A49" s="23">
        <v>44</v>
      </c>
      <c r="B49" s="5" t="s">
        <v>69</v>
      </c>
      <c r="C49" s="13" t="s">
        <v>154</v>
      </c>
      <c r="D49" s="5" t="s">
        <v>65</v>
      </c>
      <c r="E49" s="5" t="s">
        <v>32</v>
      </c>
      <c r="F49" s="5">
        <v>16</v>
      </c>
      <c r="G49" s="5" t="s">
        <v>38</v>
      </c>
      <c r="H49" s="5" t="s">
        <v>41</v>
      </c>
      <c r="I49" s="5">
        <v>0.79600000000000004</v>
      </c>
      <c r="J49" s="5">
        <v>6</v>
      </c>
      <c r="K49" s="5">
        <f t="shared" si="0"/>
        <v>4.7759999999999998</v>
      </c>
      <c r="L49" s="5"/>
      <c r="M49" s="5"/>
      <c r="N49" s="5"/>
      <c r="O49" s="5"/>
      <c r="P49" s="5"/>
      <c r="Q49" s="5" t="s">
        <v>47</v>
      </c>
      <c r="R49" s="5" t="s">
        <v>49</v>
      </c>
      <c r="S49" s="5">
        <v>0.44400000000000001</v>
      </c>
      <c r="T49" s="5">
        <v>0.191</v>
      </c>
      <c r="U49" s="5">
        <f t="shared" si="1"/>
        <v>0.63500000000000001</v>
      </c>
      <c r="V49" s="5"/>
      <c r="W49" s="6">
        <v>0.09</v>
      </c>
      <c r="X49" s="11">
        <v>5.9</v>
      </c>
      <c r="Y49" s="9">
        <f t="shared" si="4"/>
        <v>5.8979900000000001</v>
      </c>
      <c r="Z49" s="10">
        <f t="shared" si="5"/>
        <v>5.8979900000000001</v>
      </c>
    </row>
    <row r="50" spans="1:26" ht="21" customHeight="1">
      <c r="A50" s="23">
        <v>45</v>
      </c>
      <c r="B50" s="5" t="s">
        <v>70</v>
      </c>
      <c r="C50" s="13" t="s">
        <v>155</v>
      </c>
      <c r="D50" s="5" t="s">
        <v>65</v>
      </c>
      <c r="E50" s="5" t="s">
        <v>32</v>
      </c>
      <c r="F50" s="5">
        <v>16</v>
      </c>
      <c r="G50" s="5" t="s">
        <v>38</v>
      </c>
      <c r="H50" s="5" t="s">
        <v>41</v>
      </c>
      <c r="I50" s="5">
        <v>0.79600000000000004</v>
      </c>
      <c r="J50" s="5">
        <v>6</v>
      </c>
      <c r="K50" s="5">
        <f t="shared" si="0"/>
        <v>4.7759999999999998</v>
      </c>
      <c r="L50" s="5"/>
      <c r="M50" s="5"/>
      <c r="N50" s="5"/>
      <c r="O50" s="5"/>
      <c r="P50" s="5"/>
      <c r="Q50" s="5" t="s">
        <v>47</v>
      </c>
      <c r="R50" s="5" t="s">
        <v>49</v>
      </c>
      <c r="S50" s="5">
        <v>0.44400000000000001</v>
      </c>
      <c r="T50" s="5">
        <v>0.191</v>
      </c>
      <c r="U50" s="5">
        <f t="shared" si="1"/>
        <v>0.63500000000000001</v>
      </c>
      <c r="V50" s="5"/>
      <c r="W50" s="6">
        <v>0.09</v>
      </c>
      <c r="X50" s="11">
        <v>5.9</v>
      </c>
      <c r="Y50" s="9">
        <f t="shared" si="4"/>
        <v>5.8979900000000001</v>
      </c>
      <c r="Z50" s="10">
        <f t="shared" si="5"/>
        <v>5.8979900000000001</v>
      </c>
    </row>
    <row r="51" spans="1:26" ht="21" customHeight="1">
      <c r="A51" s="23">
        <v>46</v>
      </c>
      <c r="B51" s="5" t="s">
        <v>71</v>
      </c>
      <c r="C51" s="13" t="s">
        <v>156</v>
      </c>
      <c r="D51" s="5" t="s">
        <v>65</v>
      </c>
      <c r="E51" s="5" t="s">
        <v>32</v>
      </c>
      <c r="F51" s="5">
        <v>16</v>
      </c>
      <c r="G51" s="5" t="s">
        <v>38</v>
      </c>
      <c r="H51" s="5" t="s">
        <v>41</v>
      </c>
      <c r="I51" s="5">
        <v>0.79600000000000004</v>
      </c>
      <c r="J51" s="5">
        <v>6</v>
      </c>
      <c r="K51" s="5">
        <f t="shared" si="0"/>
        <v>4.7759999999999998</v>
      </c>
      <c r="L51" s="5"/>
      <c r="M51" s="5"/>
      <c r="N51" s="5"/>
      <c r="O51" s="5"/>
      <c r="P51" s="5"/>
      <c r="Q51" s="5" t="s">
        <v>47</v>
      </c>
      <c r="R51" s="5" t="s">
        <v>49</v>
      </c>
      <c r="S51" s="5">
        <v>0.44400000000000001</v>
      </c>
      <c r="T51" s="5">
        <v>0.191</v>
      </c>
      <c r="U51" s="5">
        <f t="shared" si="1"/>
        <v>0.63500000000000001</v>
      </c>
      <c r="V51" s="5"/>
      <c r="W51" s="6">
        <v>0.09</v>
      </c>
      <c r="X51" s="11">
        <v>5.9</v>
      </c>
      <c r="Y51" s="9">
        <f t="shared" si="4"/>
        <v>5.8979900000000001</v>
      </c>
      <c r="Z51" s="10">
        <f t="shared" si="5"/>
        <v>5.8979900000000001</v>
      </c>
    </row>
    <row r="52" spans="1:26" ht="21" customHeight="1">
      <c r="A52" s="23">
        <v>47</v>
      </c>
      <c r="B52" s="5" t="s">
        <v>72</v>
      </c>
      <c r="C52" s="13" t="s">
        <v>157</v>
      </c>
      <c r="D52" s="5" t="s">
        <v>65</v>
      </c>
      <c r="E52" s="5" t="s">
        <v>32</v>
      </c>
      <c r="F52" s="5">
        <v>16</v>
      </c>
      <c r="G52" s="5" t="s">
        <v>38</v>
      </c>
      <c r="H52" s="5" t="s">
        <v>41</v>
      </c>
      <c r="I52" s="5">
        <v>0.79600000000000004</v>
      </c>
      <c r="J52" s="5">
        <v>8</v>
      </c>
      <c r="K52" s="5">
        <f t="shared" si="0"/>
        <v>6.3680000000000003</v>
      </c>
      <c r="L52" s="5"/>
      <c r="M52" s="5"/>
      <c r="N52" s="5"/>
      <c r="O52" s="5"/>
      <c r="P52" s="5"/>
      <c r="Q52" s="5" t="s">
        <v>47</v>
      </c>
      <c r="R52" s="5" t="s">
        <v>49</v>
      </c>
      <c r="S52" s="5">
        <v>0.44400000000000001</v>
      </c>
      <c r="T52" s="5">
        <v>0.191</v>
      </c>
      <c r="U52" s="5">
        <f t="shared" si="1"/>
        <v>0.63500000000000001</v>
      </c>
      <c r="V52" s="5"/>
      <c r="W52" s="6">
        <v>0.09</v>
      </c>
      <c r="X52" s="11">
        <v>7.65</v>
      </c>
      <c r="Y52" s="9">
        <f t="shared" si="4"/>
        <v>7.6332700000000004</v>
      </c>
      <c r="Z52" s="10">
        <f t="shared" si="5"/>
        <v>7.6332700000000004</v>
      </c>
    </row>
    <row r="53" spans="1:26" ht="21" customHeight="1">
      <c r="A53" s="23">
        <v>48</v>
      </c>
      <c r="B53" s="5" t="s">
        <v>73</v>
      </c>
      <c r="C53" s="13" t="s">
        <v>158</v>
      </c>
      <c r="D53" s="5" t="s">
        <v>65</v>
      </c>
      <c r="E53" s="5" t="s">
        <v>32</v>
      </c>
      <c r="F53" s="5">
        <v>16</v>
      </c>
      <c r="G53" s="5" t="s">
        <v>38</v>
      </c>
      <c r="H53" s="5" t="s">
        <v>41</v>
      </c>
      <c r="I53" s="5">
        <v>0.79600000000000004</v>
      </c>
      <c r="J53" s="5">
        <v>8</v>
      </c>
      <c r="K53" s="5">
        <f t="shared" si="0"/>
        <v>6.3680000000000003</v>
      </c>
      <c r="L53" s="5"/>
      <c r="M53" s="5"/>
      <c r="N53" s="5"/>
      <c r="O53" s="5"/>
      <c r="P53" s="5"/>
      <c r="Q53" s="5" t="s">
        <v>47</v>
      </c>
      <c r="R53" s="5" t="s">
        <v>49</v>
      </c>
      <c r="S53" s="5">
        <v>0.44400000000000001</v>
      </c>
      <c r="T53" s="5">
        <v>0.191</v>
      </c>
      <c r="U53" s="5">
        <f t="shared" si="1"/>
        <v>0.63500000000000001</v>
      </c>
      <c r="V53" s="5"/>
      <c r="W53" s="6">
        <v>0.09</v>
      </c>
      <c r="X53" s="11">
        <v>7.65</v>
      </c>
      <c r="Y53" s="9">
        <f t="shared" si="4"/>
        <v>7.6332700000000004</v>
      </c>
      <c r="Z53" s="10">
        <f t="shared" si="5"/>
        <v>7.6332700000000004</v>
      </c>
    </row>
    <row r="54" spans="1:26" ht="21" customHeight="1">
      <c r="A54" s="23">
        <v>49</v>
      </c>
      <c r="B54" s="5" t="s">
        <v>74</v>
      </c>
      <c r="C54" s="8" t="s">
        <v>80</v>
      </c>
      <c r="D54" s="5" t="s">
        <v>65</v>
      </c>
      <c r="E54" s="5" t="s">
        <v>32</v>
      </c>
      <c r="F54" s="5">
        <v>16</v>
      </c>
      <c r="G54" s="5" t="s">
        <v>38</v>
      </c>
      <c r="H54" s="5" t="s">
        <v>41</v>
      </c>
      <c r="I54" s="5">
        <v>0.79600000000000004</v>
      </c>
      <c r="J54" s="5">
        <v>10</v>
      </c>
      <c r="K54" s="5">
        <f t="shared" si="0"/>
        <v>7.9600000000000009</v>
      </c>
      <c r="L54" s="5"/>
      <c r="M54" s="5"/>
      <c r="N54" s="5"/>
      <c r="O54" s="5"/>
      <c r="P54" s="5"/>
      <c r="Q54" s="5" t="s">
        <v>47</v>
      </c>
      <c r="R54" s="5" t="s">
        <v>49</v>
      </c>
      <c r="S54" s="5">
        <v>0.44400000000000001</v>
      </c>
      <c r="T54" s="5">
        <v>0.191</v>
      </c>
      <c r="U54" s="5">
        <f t="shared" si="1"/>
        <v>0.63500000000000001</v>
      </c>
      <c r="V54" s="5"/>
      <c r="W54" s="6">
        <v>0.09</v>
      </c>
      <c r="X54" s="11">
        <v>9.35</v>
      </c>
      <c r="Y54" s="9">
        <f t="shared" si="4"/>
        <v>9.3685500000000008</v>
      </c>
      <c r="Z54" s="10">
        <f t="shared" si="5"/>
        <v>9.3685500000000008</v>
      </c>
    </row>
    <row r="55" spans="1:26" ht="21" customHeight="1">
      <c r="A55" s="23">
        <v>50</v>
      </c>
      <c r="B55" s="16" t="s">
        <v>177</v>
      </c>
      <c r="C55" s="17" t="s">
        <v>178</v>
      </c>
      <c r="D55" s="17" t="s">
        <v>179</v>
      </c>
      <c r="E55" s="16" t="s">
        <v>180</v>
      </c>
      <c r="F55" s="16">
        <v>16</v>
      </c>
      <c r="G55" s="16" t="s">
        <v>38</v>
      </c>
      <c r="H55" s="16" t="s">
        <v>41</v>
      </c>
      <c r="I55" s="16">
        <v>0.79600000000000004</v>
      </c>
      <c r="J55" s="16">
        <v>6</v>
      </c>
      <c r="K55" s="16">
        <f t="shared" si="0"/>
        <v>4.7759999999999998</v>
      </c>
      <c r="L55" s="16"/>
      <c r="M55" s="16"/>
      <c r="N55" s="16"/>
      <c r="O55" s="16"/>
      <c r="P55" s="16"/>
      <c r="Q55" s="16" t="s">
        <v>47</v>
      </c>
      <c r="R55" s="16" t="s">
        <v>49</v>
      </c>
      <c r="S55" s="16">
        <v>0.44400000000000001</v>
      </c>
      <c r="T55" s="16">
        <v>0.191</v>
      </c>
      <c r="U55" s="16">
        <f t="shared" si="1"/>
        <v>0.63500000000000001</v>
      </c>
      <c r="V55" s="16"/>
      <c r="W55" s="6">
        <v>0.09</v>
      </c>
      <c r="X55" s="11">
        <v>5.9</v>
      </c>
      <c r="Y55"/>
      <c r="Z55"/>
    </row>
    <row r="56" spans="1:26" ht="21" customHeight="1">
      <c r="A56" s="23">
        <v>51</v>
      </c>
      <c r="B56" s="16" t="s">
        <v>181</v>
      </c>
      <c r="C56" s="17" t="s">
        <v>182</v>
      </c>
      <c r="D56" s="17" t="s">
        <v>179</v>
      </c>
      <c r="E56" s="16" t="s">
        <v>180</v>
      </c>
      <c r="F56" s="16">
        <v>16</v>
      </c>
      <c r="G56" s="16" t="s">
        <v>38</v>
      </c>
      <c r="H56" s="16" t="s">
        <v>41</v>
      </c>
      <c r="I56" s="16">
        <v>0.79600000000000004</v>
      </c>
      <c r="J56" s="16">
        <v>6</v>
      </c>
      <c r="K56" s="16">
        <f t="shared" si="0"/>
        <v>4.7759999999999998</v>
      </c>
      <c r="L56" s="16"/>
      <c r="M56" s="16"/>
      <c r="N56" s="16"/>
      <c r="O56" s="16"/>
      <c r="P56" s="16"/>
      <c r="Q56" s="16" t="s">
        <v>47</v>
      </c>
      <c r="R56" s="16" t="s">
        <v>49</v>
      </c>
      <c r="S56" s="16">
        <v>0.44400000000000001</v>
      </c>
      <c r="T56" s="16">
        <v>0.191</v>
      </c>
      <c r="U56" s="16">
        <f t="shared" si="1"/>
        <v>0.63500000000000001</v>
      </c>
      <c r="V56" s="16"/>
      <c r="W56" s="6">
        <v>0.09</v>
      </c>
      <c r="X56" s="11">
        <v>5.9</v>
      </c>
      <c r="Y56"/>
      <c r="Z56"/>
    </row>
    <row r="57" spans="1:26" ht="21" customHeight="1">
      <c r="A57" s="23">
        <v>52</v>
      </c>
      <c r="B57" s="16" t="s">
        <v>183</v>
      </c>
      <c r="C57" s="17" t="s">
        <v>184</v>
      </c>
      <c r="D57" s="17" t="s">
        <v>179</v>
      </c>
      <c r="E57" s="16" t="s">
        <v>185</v>
      </c>
      <c r="F57" s="16">
        <v>16</v>
      </c>
      <c r="G57" s="16" t="s">
        <v>38</v>
      </c>
      <c r="H57" s="16" t="s">
        <v>41</v>
      </c>
      <c r="I57" s="16">
        <v>0.79600000000000004</v>
      </c>
      <c r="J57" s="16">
        <v>8</v>
      </c>
      <c r="K57" s="16">
        <f t="shared" si="0"/>
        <v>6.3680000000000003</v>
      </c>
      <c r="L57" s="16"/>
      <c r="M57" s="16"/>
      <c r="N57" s="16"/>
      <c r="O57" s="16"/>
      <c r="P57" s="16"/>
      <c r="Q57" s="16" t="s">
        <v>47</v>
      </c>
      <c r="R57" s="16" t="s">
        <v>49</v>
      </c>
      <c r="S57" s="16">
        <v>0.44400000000000001</v>
      </c>
      <c r="T57" s="16">
        <v>0.191</v>
      </c>
      <c r="U57" s="16">
        <f t="shared" si="1"/>
        <v>0.63500000000000001</v>
      </c>
      <c r="V57" s="16"/>
      <c r="W57" s="6">
        <v>0.09</v>
      </c>
      <c r="X57" s="11">
        <v>7.65</v>
      </c>
      <c r="Y57"/>
      <c r="Z57"/>
    </row>
    <row r="58" spans="1:26" ht="21" customHeight="1">
      <c r="A58" s="23">
        <v>53</v>
      </c>
      <c r="B58" s="16" t="s">
        <v>186</v>
      </c>
      <c r="C58" s="17" t="s">
        <v>187</v>
      </c>
      <c r="D58" s="17" t="s">
        <v>179</v>
      </c>
      <c r="E58" s="16" t="s">
        <v>185</v>
      </c>
      <c r="F58" s="16">
        <v>16</v>
      </c>
      <c r="G58" s="16" t="s">
        <v>38</v>
      </c>
      <c r="H58" s="16" t="s">
        <v>41</v>
      </c>
      <c r="I58" s="16">
        <v>0.79600000000000004</v>
      </c>
      <c r="J58" s="16">
        <v>8</v>
      </c>
      <c r="K58" s="16">
        <f t="shared" si="0"/>
        <v>6.3680000000000003</v>
      </c>
      <c r="L58" s="16"/>
      <c r="M58" s="16"/>
      <c r="N58" s="16"/>
      <c r="O58" s="16"/>
      <c r="P58" s="16"/>
      <c r="Q58" s="16" t="s">
        <v>47</v>
      </c>
      <c r="R58" s="16" t="s">
        <v>49</v>
      </c>
      <c r="S58" s="16">
        <v>0.44400000000000001</v>
      </c>
      <c r="T58" s="16">
        <v>0.191</v>
      </c>
      <c r="U58" s="16">
        <f t="shared" si="1"/>
        <v>0.63500000000000001</v>
      </c>
      <c r="V58" s="16"/>
      <c r="W58" s="6">
        <v>0.09</v>
      </c>
      <c r="X58" s="11">
        <v>7.65</v>
      </c>
      <c r="Y58"/>
      <c r="Z58"/>
    </row>
    <row r="59" spans="1:26" ht="21" customHeight="1">
      <c r="A59" s="23">
        <v>54</v>
      </c>
      <c r="B59" s="16" t="s">
        <v>188</v>
      </c>
      <c r="C59" s="17" t="s">
        <v>189</v>
      </c>
      <c r="D59" s="17" t="s">
        <v>179</v>
      </c>
      <c r="E59" s="16" t="s">
        <v>185</v>
      </c>
      <c r="F59" s="16">
        <v>16</v>
      </c>
      <c r="G59" s="16" t="s">
        <v>38</v>
      </c>
      <c r="H59" s="16" t="s">
        <v>41</v>
      </c>
      <c r="I59" s="16">
        <v>0.79600000000000004</v>
      </c>
      <c r="J59" s="16">
        <v>8</v>
      </c>
      <c r="K59" s="16">
        <f t="shared" si="0"/>
        <v>6.3680000000000003</v>
      </c>
      <c r="L59" s="16"/>
      <c r="M59" s="16"/>
      <c r="N59" s="16"/>
      <c r="O59" s="16"/>
      <c r="P59" s="16"/>
      <c r="Q59" s="16" t="s">
        <v>47</v>
      </c>
      <c r="R59" s="16" t="s">
        <v>49</v>
      </c>
      <c r="S59" s="16">
        <v>0.44400000000000001</v>
      </c>
      <c r="T59" s="16">
        <v>0.191</v>
      </c>
      <c r="U59" s="16">
        <f t="shared" si="1"/>
        <v>0.63500000000000001</v>
      </c>
      <c r="V59" s="16"/>
      <c r="W59" s="6">
        <v>0.09</v>
      </c>
      <c r="X59" s="11">
        <v>7.65</v>
      </c>
      <c r="Y59"/>
      <c r="Z59"/>
    </row>
    <row r="60" spans="1:26" ht="21" customHeight="1">
      <c r="A60" s="23">
        <v>55</v>
      </c>
      <c r="B60" s="16" t="s">
        <v>190</v>
      </c>
      <c r="C60" s="17" t="s">
        <v>191</v>
      </c>
      <c r="D60" s="17" t="s">
        <v>179</v>
      </c>
      <c r="E60" s="16" t="s">
        <v>185</v>
      </c>
      <c r="F60" s="16">
        <v>16</v>
      </c>
      <c r="G60" s="16" t="s">
        <v>38</v>
      </c>
      <c r="H60" s="16" t="s">
        <v>41</v>
      </c>
      <c r="I60" s="16">
        <v>0.79600000000000004</v>
      </c>
      <c r="J60" s="16">
        <v>8</v>
      </c>
      <c r="K60" s="16">
        <f t="shared" si="0"/>
        <v>6.3680000000000003</v>
      </c>
      <c r="L60" s="16"/>
      <c r="M60" s="16"/>
      <c r="N60" s="16"/>
      <c r="O60" s="16"/>
      <c r="P60" s="16"/>
      <c r="Q60" s="16" t="s">
        <v>47</v>
      </c>
      <c r="R60" s="16" t="s">
        <v>49</v>
      </c>
      <c r="S60" s="16">
        <v>0.44400000000000001</v>
      </c>
      <c r="T60" s="16">
        <v>0.191</v>
      </c>
      <c r="U60" s="16">
        <f t="shared" si="1"/>
        <v>0.63500000000000001</v>
      </c>
      <c r="V60" s="16"/>
      <c r="W60" s="6">
        <v>0.09</v>
      </c>
      <c r="X60" s="11">
        <v>7.65</v>
      </c>
      <c r="Y60"/>
      <c r="Z60"/>
    </row>
    <row r="61" spans="1:26" ht="21" customHeight="1">
      <c r="A61" s="23">
        <v>56</v>
      </c>
      <c r="B61" s="16" t="s">
        <v>192</v>
      </c>
      <c r="C61" s="17" t="s">
        <v>193</v>
      </c>
      <c r="D61" s="17" t="s">
        <v>179</v>
      </c>
      <c r="E61" s="16" t="s">
        <v>185</v>
      </c>
      <c r="F61" s="16">
        <v>16</v>
      </c>
      <c r="G61" s="16" t="s">
        <v>38</v>
      </c>
      <c r="H61" s="16" t="s">
        <v>41</v>
      </c>
      <c r="I61" s="16">
        <v>0.79600000000000004</v>
      </c>
      <c r="J61" s="16">
        <v>9</v>
      </c>
      <c r="K61" s="16">
        <f t="shared" si="0"/>
        <v>7.1640000000000006</v>
      </c>
      <c r="L61" s="16"/>
      <c r="M61" s="16"/>
      <c r="N61" s="16"/>
      <c r="O61" s="16"/>
      <c r="P61" s="16"/>
      <c r="Q61" s="16" t="s">
        <v>47</v>
      </c>
      <c r="R61" s="16" t="s">
        <v>49</v>
      </c>
      <c r="S61" s="16">
        <v>0.44400000000000001</v>
      </c>
      <c r="T61" s="16">
        <v>0.191</v>
      </c>
      <c r="U61" s="16">
        <f t="shared" si="1"/>
        <v>0.63500000000000001</v>
      </c>
      <c r="V61" s="16"/>
      <c r="W61" s="6">
        <v>0.09</v>
      </c>
      <c r="X61" s="11">
        <v>8.5</v>
      </c>
      <c r="Y61"/>
      <c r="Z61"/>
    </row>
    <row r="62" spans="1:26" ht="21" customHeight="1">
      <c r="A62" s="23">
        <v>57</v>
      </c>
      <c r="B62" s="16" t="s">
        <v>194</v>
      </c>
      <c r="C62" s="17" t="s">
        <v>195</v>
      </c>
      <c r="D62" s="17" t="s">
        <v>179</v>
      </c>
      <c r="E62" s="16" t="s">
        <v>185</v>
      </c>
      <c r="F62" s="16">
        <v>16</v>
      </c>
      <c r="G62" s="16" t="s">
        <v>38</v>
      </c>
      <c r="H62" s="16" t="s">
        <v>41</v>
      </c>
      <c r="I62" s="16">
        <v>0.79600000000000004</v>
      </c>
      <c r="J62" s="16">
        <v>9</v>
      </c>
      <c r="K62" s="16">
        <f t="shared" si="0"/>
        <v>7.1640000000000006</v>
      </c>
      <c r="L62" s="16"/>
      <c r="M62" s="16"/>
      <c r="N62" s="16"/>
      <c r="O62" s="16"/>
      <c r="P62" s="16"/>
      <c r="Q62" s="16" t="s">
        <v>47</v>
      </c>
      <c r="R62" s="16" t="s">
        <v>49</v>
      </c>
      <c r="S62" s="16">
        <v>0.44400000000000001</v>
      </c>
      <c r="T62" s="16">
        <v>0.191</v>
      </c>
      <c r="U62" s="16">
        <f t="shared" si="1"/>
        <v>0.63500000000000001</v>
      </c>
      <c r="V62" s="16"/>
      <c r="W62" s="6">
        <v>0.09</v>
      </c>
      <c r="X62" s="11">
        <v>8.5</v>
      </c>
      <c r="Y62"/>
      <c r="Z62"/>
    </row>
    <row r="63" spans="1:26" ht="21" customHeight="1">
      <c r="A63" s="23">
        <v>58</v>
      </c>
      <c r="B63" s="16" t="s">
        <v>196</v>
      </c>
      <c r="C63" s="17" t="s">
        <v>197</v>
      </c>
      <c r="D63" s="17" t="s">
        <v>179</v>
      </c>
      <c r="E63" s="16" t="s">
        <v>185</v>
      </c>
      <c r="F63" s="16">
        <v>16</v>
      </c>
      <c r="G63" s="16" t="s">
        <v>38</v>
      </c>
      <c r="H63" s="16" t="s">
        <v>41</v>
      </c>
      <c r="I63" s="16">
        <v>0.79600000000000004</v>
      </c>
      <c r="J63" s="16">
        <v>9</v>
      </c>
      <c r="K63" s="16">
        <f t="shared" si="0"/>
        <v>7.1640000000000006</v>
      </c>
      <c r="L63" s="16"/>
      <c r="M63" s="16"/>
      <c r="N63" s="16"/>
      <c r="O63" s="16"/>
      <c r="P63" s="16"/>
      <c r="Q63" s="16" t="s">
        <v>47</v>
      </c>
      <c r="R63" s="16" t="s">
        <v>49</v>
      </c>
      <c r="S63" s="16">
        <v>0.44400000000000001</v>
      </c>
      <c r="T63" s="16">
        <v>0.191</v>
      </c>
      <c r="U63" s="16">
        <f t="shared" si="1"/>
        <v>0.63500000000000001</v>
      </c>
      <c r="V63" s="16"/>
      <c r="W63" s="6">
        <v>0.09</v>
      </c>
      <c r="X63" s="11">
        <v>8.5</v>
      </c>
      <c r="Y63"/>
      <c r="Z63"/>
    </row>
    <row r="64" spans="1:26" ht="21" customHeight="1">
      <c r="A64" s="23">
        <v>59</v>
      </c>
      <c r="B64" s="16" t="s">
        <v>177</v>
      </c>
      <c r="C64" s="17" t="s">
        <v>198</v>
      </c>
      <c r="D64" s="17" t="s">
        <v>179</v>
      </c>
      <c r="E64" s="16" t="s">
        <v>199</v>
      </c>
      <c r="F64" s="16">
        <v>32</v>
      </c>
      <c r="G64" s="16" t="s">
        <v>38</v>
      </c>
      <c r="H64" s="16" t="s">
        <v>41</v>
      </c>
      <c r="I64" s="16">
        <v>0.96</v>
      </c>
      <c r="J64" s="16">
        <v>3.5</v>
      </c>
      <c r="K64" s="16">
        <f t="shared" si="0"/>
        <v>3.36</v>
      </c>
      <c r="L64" s="16"/>
      <c r="M64" s="16"/>
      <c r="N64" s="16"/>
      <c r="O64" s="16"/>
      <c r="P64" s="16"/>
      <c r="Q64" s="16" t="s">
        <v>200</v>
      </c>
      <c r="R64" s="16" t="s">
        <v>49</v>
      </c>
      <c r="S64" s="16">
        <v>0.253</v>
      </c>
      <c r="T64" s="16">
        <v>0.115</v>
      </c>
      <c r="U64" s="16">
        <f t="shared" si="1"/>
        <v>0.36799999999999999</v>
      </c>
      <c r="V64" s="16"/>
      <c r="W64" s="6">
        <v>0.09</v>
      </c>
      <c r="X64" s="11">
        <v>4.05</v>
      </c>
      <c r="Y64"/>
      <c r="Z64"/>
    </row>
    <row r="65" spans="1:26" ht="21" customHeight="1">
      <c r="A65" s="23">
        <v>60</v>
      </c>
      <c r="B65" s="16" t="s">
        <v>181</v>
      </c>
      <c r="C65" s="17" t="s">
        <v>201</v>
      </c>
      <c r="D65" s="17" t="s">
        <v>179</v>
      </c>
      <c r="E65" s="16" t="s">
        <v>199</v>
      </c>
      <c r="F65" s="16">
        <v>32</v>
      </c>
      <c r="G65" s="16" t="s">
        <v>38</v>
      </c>
      <c r="H65" s="16" t="s">
        <v>41</v>
      </c>
      <c r="I65" s="16">
        <v>0.96</v>
      </c>
      <c r="J65" s="16">
        <v>3.5</v>
      </c>
      <c r="K65" s="16">
        <f t="shared" si="0"/>
        <v>3.36</v>
      </c>
      <c r="L65" s="16"/>
      <c r="M65" s="16"/>
      <c r="N65" s="16"/>
      <c r="O65" s="16"/>
      <c r="P65" s="16"/>
      <c r="Q65" s="16" t="s">
        <v>200</v>
      </c>
      <c r="R65" s="16" t="s">
        <v>49</v>
      </c>
      <c r="S65" s="16">
        <v>0.253</v>
      </c>
      <c r="T65" s="16">
        <v>0.115</v>
      </c>
      <c r="U65" s="16">
        <f t="shared" si="1"/>
        <v>0.36799999999999999</v>
      </c>
      <c r="V65" s="16"/>
      <c r="W65" s="6">
        <v>0.09</v>
      </c>
      <c r="X65" s="11">
        <v>4.05</v>
      </c>
      <c r="Y65"/>
      <c r="Z65"/>
    </row>
    <row r="66" spans="1:26" ht="21" customHeight="1">
      <c r="A66" s="23">
        <v>61</v>
      </c>
      <c r="B66" s="16" t="s">
        <v>183</v>
      </c>
      <c r="C66" s="17" t="s">
        <v>202</v>
      </c>
      <c r="D66" s="17" t="s">
        <v>179</v>
      </c>
      <c r="E66" s="16" t="s">
        <v>203</v>
      </c>
      <c r="F66" s="16">
        <v>32</v>
      </c>
      <c r="G66" s="16" t="s">
        <v>38</v>
      </c>
      <c r="H66" s="16" t="s">
        <v>41</v>
      </c>
      <c r="I66" s="16">
        <v>0.96</v>
      </c>
      <c r="J66" s="16">
        <v>3.5</v>
      </c>
      <c r="K66" s="16">
        <f t="shared" si="0"/>
        <v>3.36</v>
      </c>
      <c r="L66" s="16"/>
      <c r="M66" s="16"/>
      <c r="N66" s="16"/>
      <c r="O66" s="16"/>
      <c r="P66" s="16"/>
      <c r="Q66" s="16" t="s">
        <v>200</v>
      </c>
      <c r="R66" s="16" t="s">
        <v>49</v>
      </c>
      <c r="S66" s="16">
        <v>0.253</v>
      </c>
      <c r="T66" s="16">
        <v>0.115</v>
      </c>
      <c r="U66" s="16">
        <f t="shared" si="1"/>
        <v>0.36799999999999999</v>
      </c>
      <c r="V66" s="16"/>
      <c r="W66" s="6">
        <v>0.09</v>
      </c>
      <c r="X66" s="11">
        <v>4.05</v>
      </c>
      <c r="Y66"/>
      <c r="Z66"/>
    </row>
    <row r="67" spans="1:26" ht="21" customHeight="1">
      <c r="A67" s="23">
        <v>62</v>
      </c>
      <c r="B67" s="16" t="s">
        <v>186</v>
      </c>
      <c r="C67" s="17" t="s">
        <v>204</v>
      </c>
      <c r="D67" s="17" t="s">
        <v>179</v>
      </c>
      <c r="E67" s="16" t="s">
        <v>203</v>
      </c>
      <c r="F67" s="16">
        <v>32</v>
      </c>
      <c r="G67" s="16" t="s">
        <v>38</v>
      </c>
      <c r="H67" s="16" t="s">
        <v>41</v>
      </c>
      <c r="I67" s="16">
        <v>0.96</v>
      </c>
      <c r="J67" s="16">
        <v>3.5</v>
      </c>
      <c r="K67" s="16">
        <f t="shared" si="0"/>
        <v>3.36</v>
      </c>
      <c r="L67" s="16"/>
      <c r="M67" s="16"/>
      <c r="N67" s="16"/>
      <c r="O67" s="16"/>
      <c r="P67" s="16"/>
      <c r="Q67" s="16" t="s">
        <v>200</v>
      </c>
      <c r="R67" s="16" t="s">
        <v>49</v>
      </c>
      <c r="S67" s="16">
        <v>0.253</v>
      </c>
      <c r="T67" s="16">
        <v>0.115</v>
      </c>
      <c r="U67" s="16">
        <f t="shared" si="1"/>
        <v>0.36799999999999999</v>
      </c>
      <c r="V67" s="16"/>
      <c r="W67" s="6">
        <v>0.09</v>
      </c>
      <c r="X67" s="11">
        <v>4.05</v>
      </c>
      <c r="Y67"/>
      <c r="Z67"/>
    </row>
    <row r="68" spans="1:26" ht="21" customHeight="1">
      <c r="A68" s="23">
        <v>63</v>
      </c>
      <c r="B68" s="16" t="s">
        <v>188</v>
      </c>
      <c r="C68" s="17" t="s">
        <v>205</v>
      </c>
      <c r="D68" s="17" t="s">
        <v>179</v>
      </c>
      <c r="E68" s="16" t="s">
        <v>203</v>
      </c>
      <c r="F68" s="16">
        <v>32</v>
      </c>
      <c r="G68" s="16" t="s">
        <v>38</v>
      </c>
      <c r="H68" s="16" t="s">
        <v>41</v>
      </c>
      <c r="I68" s="16">
        <v>0.96</v>
      </c>
      <c r="J68" s="16">
        <v>3.5</v>
      </c>
      <c r="K68" s="16">
        <f t="shared" si="0"/>
        <v>3.36</v>
      </c>
      <c r="L68" s="16"/>
      <c r="M68" s="16"/>
      <c r="N68" s="16"/>
      <c r="O68" s="16"/>
      <c r="P68" s="16"/>
      <c r="Q68" s="16" t="s">
        <v>200</v>
      </c>
      <c r="R68" s="16" t="s">
        <v>49</v>
      </c>
      <c r="S68" s="16">
        <v>0.253</v>
      </c>
      <c r="T68" s="16">
        <v>0.115</v>
      </c>
      <c r="U68" s="16">
        <f t="shared" si="1"/>
        <v>0.36799999999999999</v>
      </c>
      <c r="V68" s="16"/>
      <c r="W68" s="6">
        <v>0.09</v>
      </c>
      <c r="X68" s="11">
        <v>4.05</v>
      </c>
      <c r="Y68"/>
      <c r="Z68"/>
    </row>
    <row r="69" spans="1:26" ht="21" customHeight="1">
      <c r="A69" s="23">
        <v>64</v>
      </c>
      <c r="B69" s="16" t="s">
        <v>190</v>
      </c>
      <c r="C69" s="17" t="s">
        <v>206</v>
      </c>
      <c r="D69" s="17" t="s">
        <v>179</v>
      </c>
      <c r="E69" s="16" t="s">
        <v>203</v>
      </c>
      <c r="F69" s="16">
        <v>32</v>
      </c>
      <c r="G69" s="16" t="s">
        <v>38</v>
      </c>
      <c r="H69" s="16" t="s">
        <v>41</v>
      </c>
      <c r="I69" s="16">
        <v>0.96</v>
      </c>
      <c r="J69" s="16">
        <v>3.5</v>
      </c>
      <c r="K69" s="16">
        <f t="shared" si="0"/>
        <v>3.36</v>
      </c>
      <c r="L69" s="16"/>
      <c r="M69" s="16"/>
      <c r="N69" s="16"/>
      <c r="O69" s="16"/>
      <c r="P69" s="16"/>
      <c r="Q69" s="16" t="s">
        <v>200</v>
      </c>
      <c r="R69" s="16" t="s">
        <v>49</v>
      </c>
      <c r="S69" s="16">
        <v>0.253</v>
      </c>
      <c r="T69" s="16">
        <v>0.115</v>
      </c>
      <c r="U69" s="16">
        <f t="shared" si="1"/>
        <v>0.36799999999999999</v>
      </c>
      <c r="V69" s="16"/>
      <c r="W69" s="6">
        <v>0.09</v>
      </c>
      <c r="X69" s="11">
        <v>4.05</v>
      </c>
      <c r="Y69"/>
      <c r="Z69"/>
    </row>
    <row r="70" spans="1:26" ht="21" customHeight="1">
      <c r="A70" s="23">
        <v>65</v>
      </c>
      <c r="B70" s="16" t="s">
        <v>192</v>
      </c>
      <c r="C70" s="18" t="s">
        <v>207</v>
      </c>
      <c r="D70" s="18" t="s">
        <v>179</v>
      </c>
      <c r="E70" s="19" t="s">
        <v>203</v>
      </c>
      <c r="F70" s="19">
        <v>32</v>
      </c>
      <c r="G70" s="19" t="s">
        <v>38</v>
      </c>
      <c r="H70" s="19" t="s">
        <v>41</v>
      </c>
      <c r="I70" s="19">
        <v>0.96</v>
      </c>
      <c r="J70" s="19">
        <v>5</v>
      </c>
      <c r="K70" s="19">
        <f t="shared" si="0"/>
        <v>4.8</v>
      </c>
      <c r="L70" s="19"/>
      <c r="M70" s="19"/>
      <c r="N70" s="19"/>
      <c r="O70" s="19"/>
      <c r="P70" s="19"/>
      <c r="Q70" s="19" t="s">
        <v>200</v>
      </c>
      <c r="R70" s="19" t="s">
        <v>49</v>
      </c>
      <c r="S70" s="19">
        <v>0.253</v>
      </c>
      <c r="T70" s="19">
        <v>0.115</v>
      </c>
      <c r="U70" s="19">
        <f t="shared" si="1"/>
        <v>0.36799999999999999</v>
      </c>
      <c r="V70" s="19"/>
      <c r="W70" s="20">
        <v>0.09</v>
      </c>
      <c r="X70" s="12">
        <v>5.65</v>
      </c>
      <c r="Y70"/>
      <c r="Z70"/>
    </row>
    <row r="71" spans="1:26" ht="21" customHeight="1">
      <c r="A71" s="23">
        <v>66</v>
      </c>
      <c r="B71" s="16" t="s">
        <v>194</v>
      </c>
      <c r="C71" s="18" t="s">
        <v>208</v>
      </c>
      <c r="D71" s="18" t="s">
        <v>179</v>
      </c>
      <c r="E71" s="19" t="s">
        <v>203</v>
      </c>
      <c r="F71" s="19">
        <v>32</v>
      </c>
      <c r="G71" s="19" t="s">
        <v>38</v>
      </c>
      <c r="H71" s="19" t="s">
        <v>41</v>
      </c>
      <c r="I71" s="19">
        <v>0.96</v>
      </c>
      <c r="J71" s="19">
        <v>5</v>
      </c>
      <c r="K71" s="19">
        <f t="shared" si="0"/>
        <v>4.8</v>
      </c>
      <c r="L71" s="19"/>
      <c r="M71" s="19"/>
      <c r="N71" s="19"/>
      <c r="O71" s="19"/>
      <c r="P71" s="19"/>
      <c r="Q71" s="19" t="s">
        <v>200</v>
      </c>
      <c r="R71" s="19" t="s">
        <v>49</v>
      </c>
      <c r="S71" s="19">
        <v>0.253</v>
      </c>
      <c r="T71" s="19">
        <v>0.115</v>
      </c>
      <c r="U71" s="19">
        <f t="shared" si="1"/>
        <v>0.36799999999999999</v>
      </c>
      <c r="V71" s="19"/>
      <c r="W71" s="20">
        <v>0.09</v>
      </c>
      <c r="X71" s="12">
        <v>5.65</v>
      </c>
      <c r="Y71"/>
      <c r="Z71"/>
    </row>
    <row r="72" spans="1:26" ht="21" customHeight="1">
      <c r="A72" s="23">
        <v>67</v>
      </c>
      <c r="B72" s="16" t="s">
        <v>196</v>
      </c>
      <c r="C72" s="18" t="s">
        <v>209</v>
      </c>
      <c r="D72" s="18" t="s">
        <v>179</v>
      </c>
      <c r="E72" s="19" t="s">
        <v>203</v>
      </c>
      <c r="F72" s="19">
        <v>32</v>
      </c>
      <c r="G72" s="19" t="s">
        <v>38</v>
      </c>
      <c r="H72" s="19" t="s">
        <v>41</v>
      </c>
      <c r="I72" s="19">
        <v>0.96</v>
      </c>
      <c r="J72" s="19">
        <v>5</v>
      </c>
      <c r="K72" s="19">
        <f t="shared" si="0"/>
        <v>4.8</v>
      </c>
      <c r="L72" s="19"/>
      <c r="M72" s="19"/>
      <c r="N72" s="19"/>
      <c r="O72" s="19"/>
      <c r="P72" s="19"/>
      <c r="Q72" s="19" t="s">
        <v>200</v>
      </c>
      <c r="R72" s="19" t="s">
        <v>49</v>
      </c>
      <c r="S72" s="19">
        <v>0.253</v>
      </c>
      <c r="T72" s="19">
        <v>0.115</v>
      </c>
      <c r="U72" s="19">
        <f t="shared" si="1"/>
        <v>0.36799999999999999</v>
      </c>
      <c r="V72" s="19"/>
      <c r="W72" s="20">
        <v>0.09</v>
      </c>
      <c r="X72" s="12">
        <v>5.65</v>
      </c>
      <c r="Y72"/>
      <c r="Z72"/>
    </row>
    <row r="73" spans="1:26" ht="21" customHeight="1">
      <c r="A73" s="23">
        <v>68</v>
      </c>
      <c r="B73" s="2" t="s">
        <v>72</v>
      </c>
      <c r="C73" s="3" t="s">
        <v>160</v>
      </c>
      <c r="D73" s="5" t="s">
        <v>65</v>
      </c>
      <c r="E73" s="5" t="s">
        <v>34</v>
      </c>
      <c r="F73" s="5">
        <v>16</v>
      </c>
      <c r="G73" s="5" t="s">
        <v>38</v>
      </c>
      <c r="H73" s="5" t="s">
        <v>81</v>
      </c>
      <c r="I73" s="5">
        <v>0.96</v>
      </c>
      <c r="J73" s="5">
        <v>7.75</v>
      </c>
      <c r="K73" s="5">
        <f t="shared" si="0"/>
        <v>7.4399999999999995</v>
      </c>
      <c r="L73" s="5"/>
      <c r="M73" s="5"/>
      <c r="N73" s="5"/>
      <c r="O73" s="5"/>
      <c r="P73" s="5"/>
      <c r="Q73" s="5" t="s">
        <v>47</v>
      </c>
      <c r="R73" s="5" t="s">
        <v>49</v>
      </c>
      <c r="S73" s="5">
        <v>0.55400000000000005</v>
      </c>
      <c r="T73" s="5">
        <v>0.23</v>
      </c>
      <c r="U73" s="5">
        <f t="shared" si="1"/>
        <v>0.78400000000000003</v>
      </c>
      <c r="V73" s="5"/>
      <c r="W73" s="6">
        <v>0.09</v>
      </c>
      <c r="X73" s="11">
        <v>8.9499999999999993</v>
      </c>
      <c r="Y73" s="9">
        <f t="shared" si="4"/>
        <v>8.9641600000000015</v>
      </c>
      <c r="Z73" s="10">
        <f t="shared" si="5"/>
        <v>8.9641600000000015</v>
      </c>
    </row>
    <row r="74" spans="1:26" ht="21" customHeight="1">
      <c r="A74" s="23">
        <v>69</v>
      </c>
      <c r="B74" s="2" t="s">
        <v>26</v>
      </c>
      <c r="C74" s="3" t="s">
        <v>161</v>
      </c>
      <c r="D74" s="5" t="s">
        <v>65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6"/>
      <c r="X74" s="11">
        <v>10</v>
      </c>
    </row>
    <row r="75" spans="1:26" ht="21" customHeight="1">
      <c r="A75" s="23">
        <v>70</v>
      </c>
      <c r="B75" s="2" t="s">
        <v>26</v>
      </c>
      <c r="C75" s="3" t="s">
        <v>162</v>
      </c>
      <c r="D75" s="5" t="s">
        <v>65</v>
      </c>
      <c r="E75" s="5" t="s">
        <v>34</v>
      </c>
      <c r="F75" s="5">
        <v>16</v>
      </c>
      <c r="G75" s="5" t="s">
        <v>38</v>
      </c>
      <c r="H75" s="5" t="s">
        <v>41</v>
      </c>
      <c r="I75" s="5">
        <v>0.96</v>
      </c>
      <c r="J75" s="5">
        <v>7.5</v>
      </c>
      <c r="K75" s="5">
        <f t="shared" si="0"/>
        <v>7.1999999999999993</v>
      </c>
      <c r="L75" s="5"/>
      <c r="M75" s="5"/>
      <c r="N75" s="5"/>
      <c r="O75" s="5"/>
      <c r="P75" s="5"/>
      <c r="Q75" s="5" t="s">
        <v>47</v>
      </c>
      <c r="R75" s="5" t="s">
        <v>58</v>
      </c>
      <c r="S75" s="5">
        <v>0.55400000000000005</v>
      </c>
      <c r="T75" s="5">
        <v>0.23</v>
      </c>
      <c r="U75" s="5">
        <f t="shared" si="1"/>
        <v>0.78400000000000003</v>
      </c>
      <c r="V75" s="5"/>
      <c r="W75" s="6">
        <v>0.09</v>
      </c>
      <c r="X75" s="11">
        <v>8.6999999999999993</v>
      </c>
      <c r="Y75" s="9">
        <f t="shared" si="4"/>
        <v>8.7025600000000001</v>
      </c>
      <c r="Z75" s="10">
        <f t="shared" si="5"/>
        <v>8.7025600000000001</v>
      </c>
    </row>
    <row r="76" spans="1:26" ht="21" customHeight="1">
      <c r="A76" s="23">
        <v>71</v>
      </c>
      <c r="B76" s="2" t="s">
        <v>26</v>
      </c>
      <c r="C76" s="3" t="s">
        <v>163</v>
      </c>
      <c r="D76" s="5" t="s">
        <v>52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6"/>
      <c r="X76" s="11">
        <v>10</v>
      </c>
    </row>
    <row r="77" spans="1:26" ht="21" customHeight="1">
      <c r="A77" s="23">
        <v>72</v>
      </c>
      <c r="B77" s="2" t="s">
        <v>27</v>
      </c>
      <c r="C77" s="3" t="s">
        <v>164</v>
      </c>
      <c r="D77" s="5" t="s">
        <v>52</v>
      </c>
      <c r="E77" s="5" t="s">
        <v>34</v>
      </c>
      <c r="F77" s="5">
        <v>16</v>
      </c>
      <c r="G77" s="5" t="s">
        <v>38</v>
      </c>
      <c r="H77" s="5" t="s">
        <v>41</v>
      </c>
      <c r="I77" s="5">
        <v>0.96</v>
      </c>
      <c r="J77" s="5">
        <v>7.5</v>
      </c>
      <c r="K77" s="5">
        <f t="shared" si="0"/>
        <v>7.1999999999999993</v>
      </c>
      <c r="L77" s="5"/>
      <c r="M77" s="5"/>
      <c r="N77" s="5"/>
      <c r="O77" s="5"/>
      <c r="P77" s="5"/>
      <c r="Q77" s="5" t="s">
        <v>47</v>
      </c>
      <c r="R77" s="5" t="s">
        <v>58</v>
      </c>
      <c r="S77" s="5">
        <v>0.55400000000000005</v>
      </c>
      <c r="T77" s="5">
        <v>0.23</v>
      </c>
      <c r="U77" s="5">
        <f t="shared" si="1"/>
        <v>0.78400000000000003</v>
      </c>
      <c r="V77" s="5"/>
      <c r="W77" s="6">
        <v>0.09</v>
      </c>
      <c r="X77" s="11">
        <v>8.6999999999999993</v>
      </c>
      <c r="Y77" s="9">
        <f t="shared" si="4"/>
        <v>8.7025600000000001</v>
      </c>
      <c r="Z77" s="10">
        <f t="shared" si="5"/>
        <v>8.7025600000000001</v>
      </c>
    </row>
    <row r="78" spans="1:26" ht="21" customHeight="1">
      <c r="A78" s="23">
        <v>73</v>
      </c>
      <c r="B78" s="2" t="s">
        <v>27</v>
      </c>
      <c r="C78" s="3" t="s">
        <v>165</v>
      </c>
      <c r="D78" s="5" t="s">
        <v>52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6"/>
      <c r="X78" s="11">
        <v>10</v>
      </c>
    </row>
    <row r="79" spans="1:26" ht="21" customHeight="1">
      <c r="A79" s="23">
        <v>74</v>
      </c>
      <c r="B79" s="2" t="s">
        <v>27</v>
      </c>
      <c r="C79" s="3" t="s">
        <v>166</v>
      </c>
      <c r="D79" s="5" t="s">
        <v>52</v>
      </c>
      <c r="E79" s="5" t="s">
        <v>34</v>
      </c>
      <c r="F79" s="5">
        <v>16</v>
      </c>
      <c r="G79" s="5" t="s">
        <v>38</v>
      </c>
      <c r="H79" s="5" t="s">
        <v>41</v>
      </c>
      <c r="I79" s="5">
        <v>0.96</v>
      </c>
      <c r="J79" s="5">
        <v>7.5</v>
      </c>
      <c r="K79" s="5">
        <f t="shared" si="0"/>
        <v>7.1999999999999993</v>
      </c>
      <c r="L79" s="5"/>
      <c r="M79" s="5"/>
      <c r="N79" s="5"/>
      <c r="O79" s="5"/>
      <c r="P79" s="5"/>
      <c r="Q79" s="5" t="s">
        <v>47</v>
      </c>
      <c r="R79" s="5" t="s">
        <v>58</v>
      </c>
      <c r="S79" s="5">
        <v>0.55400000000000005</v>
      </c>
      <c r="T79" s="5">
        <v>0.23</v>
      </c>
      <c r="U79" s="5">
        <f t="shared" si="1"/>
        <v>0.78400000000000003</v>
      </c>
      <c r="V79" s="5"/>
      <c r="W79" s="6">
        <v>0.09</v>
      </c>
      <c r="X79" s="11">
        <v>8.6999999999999993</v>
      </c>
      <c r="Y79" s="9">
        <f t="shared" si="4"/>
        <v>8.7025600000000001</v>
      </c>
      <c r="Z79" s="10">
        <f t="shared" si="5"/>
        <v>8.7025600000000001</v>
      </c>
    </row>
    <row r="80" spans="1:26" ht="21" customHeight="1">
      <c r="A80" s="23">
        <v>75</v>
      </c>
      <c r="B80" s="2" t="s">
        <v>27</v>
      </c>
      <c r="C80" s="3" t="s">
        <v>167</v>
      </c>
      <c r="D80" s="5" t="s">
        <v>52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6"/>
      <c r="X80" s="11">
        <v>10</v>
      </c>
    </row>
    <row r="81" spans="1:26" ht="21" customHeight="1">
      <c r="A81" s="23">
        <v>76</v>
      </c>
      <c r="B81" s="2" t="s">
        <v>28</v>
      </c>
      <c r="C81" s="3" t="s">
        <v>82</v>
      </c>
      <c r="D81" s="5" t="s">
        <v>52</v>
      </c>
      <c r="E81" s="5" t="s">
        <v>34</v>
      </c>
      <c r="F81" s="5">
        <v>16</v>
      </c>
      <c r="G81" s="5" t="s">
        <v>38</v>
      </c>
      <c r="H81" s="5" t="s">
        <v>41</v>
      </c>
      <c r="I81" s="5">
        <v>0.96</v>
      </c>
      <c r="J81" s="5">
        <v>7.75</v>
      </c>
      <c r="K81" s="5">
        <f t="shared" si="0"/>
        <v>7.4399999999999995</v>
      </c>
      <c r="L81" s="5"/>
      <c r="M81" s="5"/>
      <c r="N81" s="5"/>
      <c r="O81" s="5"/>
      <c r="P81" s="5"/>
      <c r="Q81" s="5" t="s">
        <v>47</v>
      </c>
      <c r="R81" s="5" t="s">
        <v>58</v>
      </c>
      <c r="S81" s="5">
        <v>0.55400000000000005</v>
      </c>
      <c r="T81" s="5">
        <v>0.23</v>
      </c>
      <c r="U81" s="5">
        <f t="shared" si="1"/>
        <v>0.78400000000000003</v>
      </c>
      <c r="V81" s="5"/>
      <c r="W81" s="6">
        <v>0.09</v>
      </c>
      <c r="X81" s="11">
        <v>8.9499999999999993</v>
      </c>
      <c r="Y81" s="9">
        <f t="shared" si="4"/>
        <v>8.9641600000000015</v>
      </c>
      <c r="Z81" s="10">
        <f t="shared" si="5"/>
        <v>8.9641600000000015</v>
      </c>
    </row>
    <row r="82" spans="1:26" ht="21" customHeight="1">
      <c r="A82" s="23">
        <v>77</v>
      </c>
      <c r="B82" s="2" t="s">
        <v>28</v>
      </c>
      <c r="C82" s="3" t="s">
        <v>83</v>
      </c>
      <c r="D82" s="5" t="s">
        <v>52</v>
      </c>
      <c r="E82" s="5" t="s">
        <v>34</v>
      </c>
      <c r="F82" s="5">
        <v>16</v>
      </c>
      <c r="G82" s="5" t="s">
        <v>38</v>
      </c>
      <c r="H82" s="5" t="s">
        <v>41</v>
      </c>
      <c r="I82" s="5">
        <v>0.96</v>
      </c>
      <c r="J82" s="5">
        <v>8.25</v>
      </c>
      <c r="K82" s="5">
        <f t="shared" si="0"/>
        <v>7.92</v>
      </c>
      <c r="L82" s="5"/>
      <c r="M82" s="5"/>
      <c r="N82" s="5"/>
      <c r="O82" s="5"/>
      <c r="P82" s="5"/>
      <c r="Q82" s="5" t="s">
        <v>47</v>
      </c>
      <c r="R82" s="5" t="s">
        <v>49</v>
      </c>
      <c r="S82" s="5">
        <v>0.55400000000000005</v>
      </c>
      <c r="T82" s="5">
        <v>0.23</v>
      </c>
      <c r="U82" s="5">
        <f t="shared" si="1"/>
        <v>0.78400000000000003</v>
      </c>
      <c r="V82" s="5"/>
      <c r="W82" s="6">
        <v>0.09</v>
      </c>
      <c r="X82" s="11">
        <v>9.5</v>
      </c>
      <c r="Y82" s="9">
        <f t="shared" si="4"/>
        <v>9.4873600000000007</v>
      </c>
      <c r="Z82" s="10">
        <f t="shared" si="5"/>
        <v>9.4873600000000007</v>
      </c>
    </row>
    <row r="83" spans="1:26" ht="21" customHeight="1">
      <c r="A83" s="23">
        <v>78</v>
      </c>
      <c r="B83" s="2" t="s">
        <v>28</v>
      </c>
      <c r="C83" s="3" t="s">
        <v>210</v>
      </c>
      <c r="D83" s="16" t="s">
        <v>31</v>
      </c>
      <c r="E83" s="16" t="s">
        <v>34</v>
      </c>
      <c r="F83" s="16">
        <v>16</v>
      </c>
      <c r="G83" s="16" t="s">
        <v>38</v>
      </c>
      <c r="H83" s="16" t="s">
        <v>41</v>
      </c>
      <c r="I83" s="16">
        <v>0.96</v>
      </c>
      <c r="J83" s="16">
        <v>8</v>
      </c>
      <c r="K83" s="16">
        <f t="shared" si="0"/>
        <v>7.68</v>
      </c>
      <c r="L83" s="16"/>
      <c r="M83" s="16"/>
      <c r="N83" s="16"/>
      <c r="O83" s="16"/>
      <c r="P83" s="16"/>
      <c r="Q83" s="16" t="s">
        <v>211</v>
      </c>
      <c r="R83" s="16" t="s">
        <v>49</v>
      </c>
      <c r="S83" s="16">
        <v>0.55400000000000005</v>
      </c>
      <c r="T83" s="16">
        <v>0.23</v>
      </c>
      <c r="U83" s="16">
        <f t="shared" si="1"/>
        <v>0.78400000000000003</v>
      </c>
      <c r="V83" s="16"/>
      <c r="W83" s="6">
        <v>0.09</v>
      </c>
      <c r="X83" s="11">
        <v>9.25</v>
      </c>
    </row>
    <row r="84" spans="1:26" ht="21" customHeight="1">
      <c r="A84" s="23">
        <v>79</v>
      </c>
      <c r="B84" s="2" t="s">
        <v>26</v>
      </c>
      <c r="C84" s="3" t="s">
        <v>212</v>
      </c>
      <c r="D84" s="5" t="s">
        <v>65</v>
      </c>
      <c r="E84" s="5" t="s">
        <v>34</v>
      </c>
      <c r="F84" s="5">
        <v>16</v>
      </c>
      <c r="G84" s="5" t="s">
        <v>38</v>
      </c>
      <c r="H84" s="5" t="s">
        <v>41</v>
      </c>
      <c r="I84" s="5">
        <v>0.96</v>
      </c>
      <c r="J84" s="5">
        <v>7</v>
      </c>
      <c r="K84" s="16">
        <f t="shared" si="0"/>
        <v>6.72</v>
      </c>
      <c r="L84" s="5"/>
      <c r="M84" s="5"/>
      <c r="N84" s="5"/>
      <c r="O84" s="5"/>
      <c r="P84" s="5"/>
      <c r="Q84" s="5" t="s">
        <v>47</v>
      </c>
      <c r="R84" s="5" t="s">
        <v>49</v>
      </c>
      <c r="S84" s="5">
        <v>0.55400000000000005</v>
      </c>
      <c r="T84" s="5">
        <v>0.23</v>
      </c>
      <c r="U84" s="5">
        <f t="shared" si="1"/>
        <v>0.78400000000000003</v>
      </c>
      <c r="V84" s="5"/>
      <c r="W84" s="6">
        <v>0.09</v>
      </c>
      <c r="X84" s="11">
        <v>8.1999999999999993</v>
      </c>
      <c r="Y84" s="9">
        <f t="shared" si="4"/>
        <v>8.1793600000000009</v>
      </c>
      <c r="Z84" s="10">
        <f t="shared" si="5"/>
        <v>8.1793600000000009</v>
      </c>
    </row>
    <row r="85" spans="1:26" ht="21" customHeight="1">
      <c r="A85" s="23">
        <v>80</v>
      </c>
      <c r="B85" s="2" t="s">
        <v>26</v>
      </c>
      <c r="C85" s="3" t="s">
        <v>213</v>
      </c>
      <c r="D85" s="5" t="s">
        <v>65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6"/>
      <c r="X85" s="11">
        <v>5</v>
      </c>
    </row>
    <row r="86" spans="1:26" ht="21" customHeight="1">
      <c r="A86" s="23">
        <v>81</v>
      </c>
      <c r="B86" s="2" t="s">
        <v>27</v>
      </c>
      <c r="C86" s="3" t="s">
        <v>214</v>
      </c>
      <c r="D86" s="5" t="s">
        <v>65</v>
      </c>
      <c r="E86" s="5" t="s">
        <v>34</v>
      </c>
      <c r="F86" s="5">
        <v>16</v>
      </c>
      <c r="G86" s="5" t="s">
        <v>38</v>
      </c>
      <c r="H86" s="5" t="s">
        <v>41</v>
      </c>
      <c r="I86" s="5">
        <v>0.96</v>
      </c>
      <c r="J86" s="5">
        <v>7</v>
      </c>
      <c r="K86" s="5">
        <f t="shared" si="0"/>
        <v>6.72</v>
      </c>
      <c r="L86" s="5"/>
      <c r="M86" s="5"/>
      <c r="N86" s="5"/>
      <c r="O86" s="5"/>
      <c r="P86" s="5"/>
      <c r="Q86" s="5" t="s">
        <v>47</v>
      </c>
      <c r="R86" s="5" t="s">
        <v>49</v>
      </c>
      <c r="S86" s="5">
        <v>0.55400000000000005</v>
      </c>
      <c r="T86" s="5">
        <v>0.23</v>
      </c>
      <c r="U86" s="5">
        <f t="shared" si="1"/>
        <v>0.78400000000000003</v>
      </c>
      <c r="V86" s="5"/>
      <c r="W86" s="6">
        <v>0.09</v>
      </c>
      <c r="X86" s="11">
        <v>8.1999999999999993</v>
      </c>
      <c r="Y86" s="9">
        <f t="shared" si="4"/>
        <v>8.1793600000000009</v>
      </c>
      <c r="Z86" s="10">
        <f t="shared" si="5"/>
        <v>8.1793600000000009</v>
      </c>
    </row>
    <row r="87" spans="1:26" ht="21" customHeight="1">
      <c r="A87" s="23">
        <v>82</v>
      </c>
      <c r="B87" s="2" t="s">
        <v>27</v>
      </c>
      <c r="C87" s="3" t="s">
        <v>216</v>
      </c>
      <c r="D87" s="5" t="s">
        <v>65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6"/>
      <c r="X87" s="11">
        <v>5</v>
      </c>
    </row>
    <row r="88" spans="1:26" ht="21" customHeight="1">
      <c r="A88" s="23">
        <v>83</v>
      </c>
      <c r="B88" s="2" t="s">
        <v>27</v>
      </c>
      <c r="C88" s="3" t="s">
        <v>215</v>
      </c>
      <c r="D88" s="5" t="s">
        <v>65</v>
      </c>
      <c r="E88" s="5" t="s">
        <v>34</v>
      </c>
      <c r="F88" s="5">
        <v>16</v>
      </c>
      <c r="G88" s="5" t="s">
        <v>38</v>
      </c>
      <c r="H88" s="5" t="s">
        <v>41</v>
      </c>
      <c r="I88" s="5">
        <v>0.96</v>
      </c>
      <c r="J88" s="5">
        <v>7</v>
      </c>
      <c r="K88" s="5">
        <f t="shared" si="0"/>
        <v>6.72</v>
      </c>
      <c r="L88" s="5"/>
      <c r="M88" s="5"/>
      <c r="N88" s="5"/>
      <c r="O88" s="5"/>
      <c r="P88" s="5"/>
      <c r="Q88" s="5" t="s">
        <v>47</v>
      </c>
      <c r="R88" s="5" t="s">
        <v>49</v>
      </c>
      <c r="S88" s="5">
        <v>0.55400000000000005</v>
      </c>
      <c r="T88" s="5">
        <v>0.23</v>
      </c>
      <c r="U88" s="5">
        <f t="shared" si="1"/>
        <v>0.78400000000000003</v>
      </c>
      <c r="V88" s="5"/>
      <c r="W88" s="6">
        <v>0.09</v>
      </c>
      <c r="X88" s="11">
        <v>8.1999999999999993</v>
      </c>
      <c r="Y88" s="9">
        <f t="shared" si="4"/>
        <v>8.1793600000000009</v>
      </c>
      <c r="Z88" s="10">
        <f t="shared" si="5"/>
        <v>8.1793600000000009</v>
      </c>
    </row>
    <row r="89" spans="1:26" ht="21" customHeight="1">
      <c r="A89" s="23">
        <v>84</v>
      </c>
      <c r="B89" s="2" t="s">
        <v>27</v>
      </c>
      <c r="C89" s="3" t="s">
        <v>217</v>
      </c>
      <c r="D89" s="5" t="s">
        <v>65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6"/>
      <c r="X89" s="11">
        <v>5</v>
      </c>
    </row>
    <row r="90" spans="1:26" ht="21" customHeight="1">
      <c r="A90" s="23">
        <v>85</v>
      </c>
      <c r="B90" s="2" t="s">
        <v>28</v>
      </c>
      <c r="C90" s="3" t="s">
        <v>84</v>
      </c>
      <c r="D90" s="5" t="s">
        <v>65</v>
      </c>
      <c r="E90" s="5" t="s">
        <v>34</v>
      </c>
      <c r="F90" s="5">
        <v>16</v>
      </c>
      <c r="G90" s="5" t="s">
        <v>38</v>
      </c>
      <c r="H90" s="5" t="s">
        <v>41</v>
      </c>
      <c r="I90" s="5">
        <v>0.96</v>
      </c>
      <c r="J90" s="5">
        <v>6.25</v>
      </c>
      <c r="K90" s="5">
        <f t="shared" si="0"/>
        <v>6</v>
      </c>
      <c r="L90" s="5"/>
      <c r="M90" s="5"/>
      <c r="N90" s="5"/>
      <c r="O90" s="5"/>
      <c r="P90" s="5"/>
      <c r="Q90" s="5" t="s">
        <v>47</v>
      </c>
      <c r="R90" s="5" t="s">
        <v>49</v>
      </c>
      <c r="S90" s="5">
        <v>0.55400000000000005</v>
      </c>
      <c r="T90" s="5">
        <v>0.23</v>
      </c>
      <c r="U90" s="5">
        <f t="shared" si="1"/>
        <v>0.78400000000000003</v>
      </c>
      <c r="V90" s="5"/>
      <c r="W90" s="6">
        <v>0.09</v>
      </c>
      <c r="X90" s="11">
        <v>7.4</v>
      </c>
      <c r="Y90" s="9">
        <f t="shared" si="4"/>
        <v>7.3945600000000002</v>
      </c>
      <c r="Z90" s="10">
        <f t="shared" si="5"/>
        <v>7.3945600000000002</v>
      </c>
    </row>
    <row r="91" spans="1:26" ht="21" customHeight="1">
      <c r="A91" s="23">
        <v>86</v>
      </c>
      <c r="B91" s="2" t="s">
        <v>28</v>
      </c>
      <c r="C91" s="3" t="s">
        <v>85</v>
      </c>
      <c r="D91" s="5" t="s">
        <v>65</v>
      </c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6"/>
      <c r="X91" s="11">
        <v>5</v>
      </c>
    </row>
    <row r="92" spans="1:26" ht="21" customHeight="1">
      <c r="A92" s="23">
        <v>87</v>
      </c>
      <c r="B92" s="2" t="s">
        <v>28</v>
      </c>
      <c r="C92" s="3" t="s">
        <v>86</v>
      </c>
      <c r="D92" s="5" t="s">
        <v>65</v>
      </c>
      <c r="E92" s="5" t="s">
        <v>34</v>
      </c>
      <c r="F92" s="5">
        <v>16</v>
      </c>
      <c r="G92" s="5" t="s">
        <v>38</v>
      </c>
      <c r="H92" s="5" t="s">
        <v>41</v>
      </c>
      <c r="I92" s="5">
        <v>0.96</v>
      </c>
      <c r="J92" s="5">
        <v>8.75</v>
      </c>
      <c r="K92" s="5">
        <f t="shared" si="0"/>
        <v>8.4</v>
      </c>
      <c r="L92" s="5"/>
      <c r="M92" s="5"/>
      <c r="N92" s="5"/>
      <c r="O92" s="5"/>
      <c r="P92" s="5"/>
      <c r="Q92" s="5" t="s">
        <v>47</v>
      </c>
      <c r="R92" s="5" t="s">
        <v>49</v>
      </c>
      <c r="S92" s="5">
        <v>0.55400000000000005</v>
      </c>
      <c r="T92" s="5">
        <v>0.23</v>
      </c>
      <c r="U92" s="5">
        <f t="shared" si="1"/>
        <v>0.78400000000000003</v>
      </c>
      <c r="V92" s="5"/>
      <c r="W92" s="6">
        <v>0.09</v>
      </c>
      <c r="X92" s="11">
        <v>10</v>
      </c>
      <c r="Y92" s="9">
        <f t="shared" si="4"/>
        <v>10.010560000000002</v>
      </c>
      <c r="Z92" s="10">
        <f t="shared" si="5"/>
        <v>10.010560000000002</v>
      </c>
    </row>
    <row r="93" spans="1:26" ht="21" customHeight="1">
      <c r="A93" s="23">
        <v>88</v>
      </c>
      <c r="B93" s="2" t="s">
        <v>28</v>
      </c>
      <c r="C93" s="3" t="s">
        <v>87</v>
      </c>
      <c r="D93" s="5" t="s">
        <v>65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6"/>
      <c r="X93" s="11">
        <v>5</v>
      </c>
    </row>
    <row r="94" spans="1:26" ht="21" customHeight="1">
      <c r="A94" s="23">
        <v>89</v>
      </c>
      <c r="B94" s="2" t="s">
        <v>28</v>
      </c>
      <c r="C94" s="3" t="s">
        <v>88</v>
      </c>
      <c r="D94" s="5" t="s">
        <v>65</v>
      </c>
      <c r="E94" s="5" t="s">
        <v>34</v>
      </c>
      <c r="F94" s="5">
        <v>16</v>
      </c>
      <c r="G94" s="5" t="s">
        <v>38</v>
      </c>
      <c r="H94" s="5" t="s">
        <v>41</v>
      </c>
      <c r="I94" s="5">
        <v>0.96</v>
      </c>
      <c r="J94" s="5">
        <v>7</v>
      </c>
      <c r="K94" s="5">
        <f t="shared" si="0"/>
        <v>6.72</v>
      </c>
      <c r="L94" s="5"/>
      <c r="M94" s="5"/>
      <c r="N94" s="5"/>
      <c r="O94" s="5"/>
      <c r="P94" s="5"/>
      <c r="Q94" s="5" t="s">
        <v>47</v>
      </c>
      <c r="R94" s="5" t="s">
        <v>49</v>
      </c>
      <c r="S94" s="5">
        <v>0.55400000000000005</v>
      </c>
      <c r="T94" s="5">
        <v>0.23</v>
      </c>
      <c r="U94" s="5">
        <f t="shared" si="1"/>
        <v>0.78400000000000003</v>
      </c>
      <c r="V94" s="5"/>
      <c r="W94" s="6">
        <v>0.09</v>
      </c>
      <c r="X94" s="12">
        <v>8.1999999999999993</v>
      </c>
      <c r="Y94" s="9">
        <f t="shared" si="4"/>
        <v>8.1793600000000009</v>
      </c>
      <c r="Z94" s="10">
        <f t="shared" si="5"/>
        <v>8.1793600000000009</v>
      </c>
    </row>
    <row r="95" spans="1:26" ht="21" customHeight="1">
      <c r="A95" s="23">
        <v>90</v>
      </c>
      <c r="B95" s="2" t="s">
        <v>28</v>
      </c>
      <c r="C95" s="3" t="s">
        <v>89</v>
      </c>
      <c r="D95" s="5" t="s">
        <v>65</v>
      </c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6"/>
      <c r="X95" s="11">
        <v>5</v>
      </c>
    </row>
    <row r="96" spans="1:26" ht="21" customHeight="1">
      <c r="A96" s="23">
        <v>91</v>
      </c>
      <c r="B96" s="2" t="s">
        <v>28</v>
      </c>
      <c r="C96" s="3" t="s">
        <v>90</v>
      </c>
      <c r="D96" s="5" t="s">
        <v>65</v>
      </c>
      <c r="E96" s="5" t="s">
        <v>34</v>
      </c>
      <c r="F96" s="5">
        <v>16</v>
      </c>
      <c r="G96" s="5" t="s">
        <v>38</v>
      </c>
      <c r="H96" s="5" t="s">
        <v>41</v>
      </c>
      <c r="I96" s="5">
        <v>0.96</v>
      </c>
      <c r="J96" s="5">
        <v>7.25</v>
      </c>
      <c r="K96" s="5">
        <f t="shared" ref="K96:K126" si="6">I96*J96</f>
        <v>6.96</v>
      </c>
      <c r="L96" s="5"/>
      <c r="M96" s="5"/>
      <c r="N96" s="5"/>
      <c r="O96" s="5"/>
      <c r="P96" s="5"/>
      <c r="Q96" s="5" t="s">
        <v>47</v>
      </c>
      <c r="R96" s="5" t="s">
        <v>49</v>
      </c>
      <c r="S96" s="5">
        <v>0.55400000000000005</v>
      </c>
      <c r="T96" s="5">
        <v>0.23</v>
      </c>
      <c r="U96" s="5">
        <f t="shared" ref="U96:U126" si="7">S96+T96</f>
        <v>0.78400000000000003</v>
      </c>
      <c r="V96" s="5"/>
      <c r="W96" s="6">
        <v>0.09</v>
      </c>
      <c r="X96" s="11">
        <v>8.4499999999999993</v>
      </c>
      <c r="Y96" s="9">
        <f t="shared" si="4"/>
        <v>8.4409600000000005</v>
      </c>
      <c r="Z96" s="10">
        <f t="shared" si="5"/>
        <v>8.4409600000000005</v>
      </c>
    </row>
    <row r="97" spans="1:26" ht="21" customHeight="1">
      <c r="A97" s="23">
        <v>92</v>
      </c>
      <c r="B97" s="2" t="s">
        <v>28</v>
      </c>
      <c r="C97" s="3" t="s">
        <v>91</v>
      </c>
      <c r="D97" s="5" t="s">
        <v>65</v>
      </c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6"/>
      <c r="X97" s="11">
        <v>5</v>
      </c>
    </row>
    <row r="98" spans="1:26" ht="21" customHeight="1">
      <c r="A98" s="23">
        <v>93</v>
      </c>
      <c r="B98" s="2" t="s">
        <v>28</v>
      </c>
      <c r="C98" s="3" t="s">
        <v>92</v>
      </c>
      <c r="D98" s="5" t="s">
        <v>65</v>
      </c>
      <c r="E98" s="5" t="s">
        <v>34</v>
      </c>
      <c r="F98" s="5">
        <v>16</v>
      </c>
      <c r="G98" s="5" t="s">
        <v>38</v>
      </c>
      <c r="H98" s="5" t="s">
        <v>41</v>
      </c>
      <c r="I98" s="5">
        <v>0.96</v>
      </c>
      <c r="J98" s="5">
        <v>6.75</v>
      </c>
      <c r="K98" s="5">
        <f t="shared" si="6"/>
        <v>6.4799999999999995</v>
      </c>
      <c r="L98" s="5"/>
      <c r="M98" s="5"/>
      <c r="N98" s="5"/>
      <c r="O98" s="5"/>
      <c r="P98" s="5"/>
      <c r="Q98" s="5" t="s">
        <v>47</v>
      </c>
      <c r="R98" s="5" t="s">
        <v>49</v>
      </c>
      <c r="S98" s="5">
        <v>0.55400000000000005</v>
      </c>
      <c r="T98" s="5">
        <v>0.23</v>
      </c>
      <c r="U98" s="5">
        <f t="shared" si="7"/>
        <v>0.78400000000000003</v>
      </c>
      <c r="V98" s="5"/>
      <c r="W98" s="6">
        <v>0.09</v>
      </c>
      <c r="X98" s="11">
        <v>7.9</v>
      </c>
      <c r="Y98" s="9">
        <f t="shared" si="4"/>
        <v>7.9177599999999995</v>
      </c>
      <c r="Z98" s="10">
        <f t="shared" si="5"/>
        <v>7.9177599999999995</v>
      </c>
    </row>
    <row r="99" spans="1:26" ht="21" customHeight="1">
      <c r="A99" s="23">
        <v>94</v>
      </c>
      <c r="B99" s="2" t="s">
        <v>28</v>
      </c>
      <c r="C99" s="3" t="s">
        <v>93</v>
      </c>
      <c r="D99" s="5" t="s">
        <v>65</v>
      </c>
      <c r="E99" s="5" t="s">
        <v>34</v>
      </c>
      <c r="F99" s="5">
        <v>16</v>
      </c>
      <c r="G99" s="5" t="s">
        <v>38</v>
      </c>
      <c r="H99" s="5" t="s">
        <v>41</v>
      </c>
      <c r="I99" s="5">
        <v>0.96</v>
      </c>
      <c r="J99" s="5">
        <v>6</v>
      </c>
      <c r="K99" s="5">
        <f t="shared" si="6"/>
        <v>5.76</v>
      </c>
      <c r="L99" s="5"/>
      <c r="M99" s="5"/>
      <c r="N99" s="5"/>
      <c r="O99" s="5"/>
      <c r="P99" s="5"/>
      <c r="Q99" s="5" t="s">
        <v>47</v>
      </c>
      <c r="R99" s="5" t="s">
        <v>49</v>
      </c>
      <c r="S99" s="5">
        <v>0.55400000000000005</v>
      </c>
      <c r="T99" s="5">
        <v>0.23</v>
      </c>
      <c r="U99" s="5">
        <f t="shared" si="7"/>
        <v>0.78400000000000003</v>
      </c>
      <c r="V99" s="5"/>
      <c r="W99" s="6">
        <v>0.09</v>
      </c>
      <c r="X99" s="11">
        <v>7.15</v>
      </c>
      <c r="Y99" s="9">
        <f t="shared" si="4"/>
        <v>7.1329599999999997</v>
      </c>
      <c r="Z99" s="10">
        <f t="shared" si="5"/>
        <v>7.1329599999999997</v>
      </c>
    </row>
    <row r="100" spans="1:26" ht="21" customHeight="1">
      <c r="A100" s="23">
        <v>95</v>
      </c>
      <c r="B100" s="2" t="s">
        <v>26</v>
      </c>
      <c r="C100" s="4" t="s">
        <v>94</v>
      </c>
      <c r="D100" s="5" t="s">
        <v>65</v>
      </c>
      <c r="E100" s="5" t="s">
        <v>34</v>
      </c>
      <c r="F100" s="5">
        <v>16</v>
      </c>
      <c r="G100" s="5" t="s">
        <v>38</v>
      </c>
      <c r="H100" s="5" t="s">
        <v>41</v>
      </c>
      <c r="I100" s="5">
        <v>0.96</v>
      </c>
      <c r="J100" s="5">
        <v>10</v>
      </c>
      <c r="K100" s="5">
        <f t="shared" si="6"/>
        <v>9.6</v>
      </c>
      <c r="L100" s="5"/>
      <c r="M100" s="5"/>
      <c r="N100" s="5"/>
      <c r="O100" s="5"/>
      <c r="P100" s="5"/>
      <c r="Q100" s="5" t="s">
        <v>47</v>
      </c>
      <c r="R100" s="5" t="s">
        <v>49</v>
      </c>
      <c r="S100" s="5">
        <v>0.55400000000000005</v>
      </c>
      <c r="T100" s="5">
        <v>0.23</v>
      </c>
      <c r="U100" s="5">
        <f t="shared" si="7"/>
        <v>0.78400000000000003</v>
      </c>
      <c r="V100" s="5"/>
      <c r="W100" s="6">
        <v>0.09</v>
      </c>
      <c r="X100" s="11">
        <v>11.3</v>
      </c>
      <c r="Y100" s="9">
        <f t="shared" si="4"/>
        <v>11.318560000000002</v>
      </c>
      <c r="Z100" s="10">
        <f t="shared" si="5"/>
        <v>11.318560000000002</v>
      </c>
    </row>
    <row r="101" spans="1:26" ht="21" customHeight="1">
      <c r="A101" s="23">
        <v>96</v>
      </c>
      <c r="B101" s="2" t="s">
        <v>26</v>
      </c>
      <c r="C101" s="4" t="s">
        <v>95</v>
      </c>
      <c r="D101" s="5" t="s">
        <v>65</v>
      </c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6"/>
      <c r="X101" s="11">
        <v>5</v>
      </c>
    </row>
    <row r="102" spans="1:26" ht="21" customHeight="1">
      <c r="A102" s="23">
        <v>97</v>
      </c>
      <c r="B102" s="2" t="s">
        <v>26</v>
      </c>
      <c r="C102" s="4" t="s">
        <v>96</v>
      </c>
      <c r="D102" s="5" t="s">
        <v>65</v>
      </c>
      <c r="E102" s="5" t="s">
        <v>34</v>
      </c>
      <c r="F102" s="5">
        <v>16</v>
      </c>
      <c r="G102" s="5" t="s">
        <v>38</v>
      </c>
      <c r="H102" s="5" t="s">
        <v>41</v>
      </c>
      <c r="I102" s="5">
        <v>0.96</v>
      </c>
      <c r="J102" s="5">
        <v>8.75</v>
      </c>
      <c r="K102" s="5">
        <f t="shared" si="6"/>
        <v>8.4</v>
      </c>
      <c r="L102" s="5"/>
      <c r="M102" s="5"/>
      <c r="N102" s="5"/>
      <c r="O102" s="5"/>
      <c r="P102" s="5"/>
      <c r="Q102" s="5" t="s">
        <v>47</v>
      </c>
      <c r="R102" s="5" t="s">
        <v>49</v>
      </c>
      <c r="S102" s="5">
        <v>0.55400000000000005</v>
      </c>
      <c r="T102" s="5">
        <v>0.23</v>
      </c>
      <c r="U102" s="5">
        <f t="shared" si="7"/>
        <v>0.78400000000000003</v>
      </c>
      <c r="V102" s="5"/>
      <c r="W102" s="6">
        <v>0.09</v>
      </c>
      <c r="X102" s="11">
        <v>10</v>
      </c>
      <c r="Y102" s="9">
        <f t="shared" ref="Y102:Y126" si="8">(K102+U102)*1.09</f>
        <v>10.010560000000002</v>
      </c>
      <c r="Z102" s="10">
        <f t="shared" ref="Z102:Z126" si="9">(K102+U102)*1.09</f>
        <v>10.010560000000002</v>
      </c>
    </row>
    <row r="103" spans="1:26" ht="21" customHeight="1">
      <c r="A103" s="23">
        <v>98</v>
      </c>
      <c r="B103" s="2" t="s">
        <v>26</v>
      </c>
      <c r="C103" s="4" t="s">
        <v>97</v>
      </c>
      <c r="D103" s="5" t="s">
        <v>65</v>
      </c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6"/>
      <c r="X103" s="11">
        <v>5</v>
      </c>
    </row>
    <row r="104" spans="1:26" ht="21" customHeight="1">
      <c r="A104" s="23">
        <v>99</v>
      </c>
      <c r="B104" s="2" t="s">
        <v>28</v>
      </c>
      <c r="C104" s="4" t="s">
        <v>98</v>
      </c>
      <c r="D104" s="5" t="s">
        <v>65</v>
      </c>
      <c r="E104" s="5" t="s">
        <v>34</v>
      </c>
      <c r="F104" s="5">
        <v>16</v>
      </c>
      <c r="G104" s="5" t="s">
        <v>66</v>
      </c>
      <c r="H104" s="5" t="s">
        <v>41</v>
      </c>
      <c r="I104" s="5">
        <v>0.96</v>
      </c>
      <c r="J104" s="5">
        <v>9.5</v>
      </c>
      <c r="K104" s="5">
        <f t="shared" si="6"/>
        <v>9.1199999999999992</v>
      </c>
      <c r="L104" s="5"/>
      <c r="M104" s="5"/>
      <c r="N104" s="5"/>
      <c r="O104" s="5"/>
      <c r="P104" s="5"/>
      <c r="Q104" s="5" t="s">
        <v>47</v>
      </c>
      <c r="R104" s="5" t="s">
        <v>49</v>
      </c>
      <c r="S104" s="5">
        <v>0.55400000000000005</v>
      </c>
      <c r="T104" s="5">
        <v>0.23</v>
      </c>
      <c r="U104" s="5">
        <f t="shared" si="7"/>
        <v>0.78400000000000003</v>
      </c>
      <c r="V104" s="5"/>
      <c r="W104" s="6">
        <v>0.09</v>
      </c>
      <c r="X104" s="11">
        <v>10.8</v>
      </c>
      <c r="Y104" s="9">
        <f t="shared" si="8"/>
        <v>10.795360000000001</v>
      </c>
      <c r="Z104" s="10">
        <f t="shared" si="9"/>
        <v>10.795360000000001</v>
      </c>
    </row>
    <row r="105" spans="1:26" ht="21" customHeight="1">
      <c r="A105" s="23">
        <v>100</v>
      </c>
      <c r="B105" s="2" t="s">
        <v>28</v>
      </c>
      <c r="C105" s="4" t="s">
        <v>99</v>
      </c>
      <c r="D105" s="5" t="s">
        <v>65</v>
      </c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6"/>
      <c r="X105" s="11">
        <v>5</v>
      </c>
    </row>
    <row r="106" spans="1:26" ht="21" customHeight="1">
      <c r="A106" s="23">
        <v>101</v>
      </c>
      <c r="B106" s="2" t="s">
        <v>28</v>
      </c>
      <c r="C106" s="4" t="s">
        <v>29</v>
      </c>
      <c r="D106" s="5" t="s">
        <v>65</v>
      </c>
      <c r="E106" s="5" t="s">
        <v>34</v>
      </c>
      <c r="F106" s="5">
        <v>16</v>
      </c>
      <c r="G106" s="5" t="s">
        <v>38</v>
      </c>
      <c r="H106" s="5" t="s">
        <v>41</v>
      </c>
      <c r="I106" s="5">
        <v>0.96</v>
      </c>
      <c r="J106" s="5">
        <v>8.5</v>
      </c>
      <c r="K106" s="5">
        <f t="shared" si="6"/>
        <v>8.16</v>
      </c>
      <c r="L106" s="5"/>
      <c r="M106" s="5"/>
      <c r="N106" s="5"/>
      <c r="O106" s="5"/>
      <c r="P106" s="5"/>
      <c r="Q106" s="5" t="s">
        <v>47</v>
      </c>
      <c r="R106" s="5" t="s">
        <v>49</v>
      </c>
      <c r="S106" s="5">
        <v>0.55400000000000005</v>
      </c>
      <c r="T106" s="5">
        <v>0.23</v>
      </c>
      <c r="U106" s="5">
        <f t="shared" si="7"/>
        <v>0.78400000000000003</v>
      </c>
      <c r="V106" s="5"/>
      <c r="W106" s="6">
        <v>0.09</v>
      </c>
      <c r="X106" s="11">
        <v>9.75</v>
      </c>
      <c r="Y106" s="9">
        <f t="shared" si="8"/>
        <v>9.7489600000000021</v>
      </c>
      <c r="Z106" s="10">
        <f t="shared" si="9"/>
        <v>9.7489600000000021</v>
      </c>
    </row>
    <row r="107" spans="1:26" ht="21" customHeight="1">
      <c r="A107" s="23">
        <v>102</v>
      </c>
      <c r="B107" s="2" t="s">
        <v>28</v>
      </c>
      <c r="C107" s="4" t="s">
        <v>100</v>
      </c>
      <c r="D107" s="5" t="s">
        <v>65</v>
      </c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6"/>
      <c r="X107" s="11">
        <v>5</v>
      </c>
    </row>
    <row r="108" spans="1:26" ht="21" customHeight="1">
      <c r="A108" s="23">
        <v>103</v>
      </c>
      <c r="B108" s="2" t="s">
        <v>28</v>
      </c>
      <c r="C108" s="4" t="s">
        <v>30</v>
      </c>
      <c r="D108" s="5" t="s">
        <v>65</v>
      </c>
      <c r="E108" s="5" t="s">
        <v>34</v>
      </c>
      <c r="F108" s="5">
        <v>16</v>
      </c>
      <c r="G108" s="5" t="s">
        <v>38</v>
      </c>
      <c r="H108" s="5" t="s">
        <v>41</v>
      </c>
      <c r="I108" s="5">
        <v>0.96</v>
      </c>
      <c r="J108" s="5">
        <v>9.75</v>
      </c>
      <c r="K108" s="5">
        <f t="shared" si="6"/>
        <v>9.36</v>
      </c>
      <c r="L108" s="5"/>
      <c r="M108" s="5"/>
      <c r="N108" s="5"/>
      <c r="O108" s="5"/>
      <c r="P108" s="5"/>
      <c r="Q108" s="5" t="s">
        <v>47</v>
      </c>
      <c r="R108" s="5" t="s">
        <v>49</v>
      </c>
      <c r="S108" s="5">
        <v>0.55400000000000005</v>
      </c>
      <c r="T108" s="5">
        <v>0.23</v>
      </c>
      <c r="U108" s="5">
        <f t="shared" si="7"/>
        <v>0.78400000000000003</v>
      </c>
      <c r="V108" s="5"/>
      <c r="W108" s="6">
        <v>0.09</v>
      </c>
      <c r="X108" s="11">
        <v>11.05</v>
      </c>
      <c r="Y108" s="9">
        <f t="shared" si="8"/>
        <v>11.05696</v>
      </c>
      <c r="Z108" s="10">
        <f t="shared" si="9"/>
        <v>11.05696</v>
      </c>
    </row>
    <row r="109" spans="1:26" ht="21" customHeight="1">
      <c r="A109" s="23">
        <v>104</v>
      </c>
      <c r="B109" s="2" t="s">
        <v>28</v>
      </c>
      <c r="C109" s="4" t="s">
        <v>101</v>
      </c>
      <c r="D109" s="5" t="s">
        <v>65</v>
      </c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6"/>
      <c r="X109" s="11">
        <v>5</v>
      </c>
    </row>
    <row r="110" spans="1:26" ht="21" customHeight="1">
      <c r="A110" s="23">
        <v>105</v>
      </c>
      <c r="B110" s="2" t="s">
        <v>28</v>
      </c>
      <c r="C110" s="4" t="s">
        <v>102</v>
      </c>
      <c r="D110" s="5" t="s">
        <v>65</v>
      </c>
      <c r="E110" s="22" t="s">
        <v>228</v>
      </c>
      <c r="F110" s="5">
        <v>16</v>
      </c>
      <c r="G110" s="22" t="s">
        <v>229</v>
      </c>
      <c r="H110" s="22" t="s">
        <v>230</v>
      </c>
      <c r="I110" s="5">
        <v>0.96</v>
      </c>
      <c r="J110" s="5">
        <v>8</v>
      </c>
      <c r="K110" s="5">
        <f t="shared" si="6"/>
        <v>7.68</v>
      </c>
      <c r="L110" s="5"/>
      <c r="M110" s="5"/>
      <c r="N110" s="5"/>
      <c r="O110" s="5"/>
      <c r="P110" s="5"/>
      <c r="Q110" s="22" t="s">
        <v>232</v>
      </c>
      <c r="R110" s="5" t="s">
        <v>49</v>
      </c>
      <c r="S110" s="5">
        <v>0.55400000000000005</v>
      </c>
      <c r="T110" s="5">
        <v>0.23</v>
      </c>
      <c r="U110" s="5">
        <f t="shared" si="7"/>
        <v>0.78400000000000003</v>
      </c>
      <c r="V110" s="5"/>
      <c r="W110" s="6">
        <v>0.09</v>
      </c>
      <c r="X110" s="12">
        <v>9.25</v>
      </c>
      <c r="Y110" s="9">
        <f t="shared" si="8"/>
        <v>9.2257600000000011</v>
      </c>
      <c r="Z110" s="10">
        <f t="shared" si="9"/>
        <v>9.2257600000000011</v>
      </c>
    </row>
    <row r="111" spans="1:26" ht="21" customHeight="1">
      <c r="A111" s="23">
        <v>106</v>
      </c>
      <c r="B111" s="2" t="s">
        <v>28</v>
      </c>
      <c r="C111" s="4" t="s">
        <v>103</v>
      </c>
      <c r="D111" s="5" t="s">
        <v>65</v>
      </c>
      <c r="E111" s="5"/>
      <c r="F111" s="5"/>
      <c r="G111" s="5"/>
      <c r="H111" s="5"/>
      <c r="I111" s="5"/>
      <c r="J111" s="5"/>
      <c r="K111" s="22"/>
      <c r="L111" s="5"/>
      <c r="M111" s="5"/>
      <c r="N111" s="5"/>
      <c r="O111" s="5"/>
      <c r="P111" s="5"/>
      <c r="Q111" s="5"/>
      <c r="R111" s="22"/>
      <c r="S111" s="22"/>
      <c r="T111" s="22"/>
      <c r="U111" s="22"/>
      <c r="V111" s="22"/>
      <c r="W111" s="6"/>
      <c r="X111" s="11">
        <v>5</v>
      </c>
    </row>
    <row r="112" spans="1:26" ht="21" customHeight="1">
      <c r="A112" s="23">
        <v>107</v>
      </c>
      <c r="B112" s="2" t="s">
        <v>234</v>
      </c>
      <c r="C112" s="4" t="s">
        <v>235</v>
      </c>
      <c r="D112" s="22" t="s">
        <v>31</v>
      </c>
      <c r="E112" s="22" t="s">
        <v>228</v>
      </c>
      <c r="F112" s="22">
        <v>16</v>
      </c>
      <c r="G112" s="22" t="s">
        <v>229</v>
      </c>
      <c r="H112" s="22" t="s">
        <v>231</v>
      </c>
      <c r="I112" s="22">
        <v>0.96</v>
      </c>
      <c r="J112" s="22">
        <v>13</v>
      </c>
      <c r="K112" s="22">
        <f t="shared" si="6"/>
        <v>12.48</v>
      </c>
      <c r="L112" s="22"/>
      <c r="M112" s="22"/>
      <c r="N112" s="22"/>
      <c r="O112" s="22"/>
      <c r="P112" s="22"/>
      <c r="Q112" s="22" t="s">
        <v>232</v>
      </c>
      <c r="R112" s="22" t="s">
        <v>233</v>
      </c>
      <c r="S112" s="22">
        <v>0.55400000000000005</v>
      </c>
      <c r="T112" s="22">
        <v>0.23</v>
      </c>
      <c r="U112" s="22">
        <f t="shared" ref="U112" si="10">S112+T112</f>
        <v>0.78400000000000003</v>
      </c>
      <c r="V112" s="22"/>
      <c r="W112" s="6">
        <v>0.09</v>
      </c>
      <c r="X112" s="11">
        <v>14.45</v>
      </c>
    </row>
    <row r="113" spans="1:26" ht="21" customHeight="1">
      <c r="A113" s="23">
        <v>108</v>
      </c>
      <c r="B113" s="2" t="s">
        <v>234</v>
      </c>
      <c r="C113" s="4" t="s">
        <v>236</v>
      </c>
      <c r="D113" s="22" t="s">
        <v>31</v>
      </c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6"/>
      <c r="X113" s="11">
        <v>5</v>
      </c>
    </row>
    <row r="114" spans="1:26" ht="32.25" customHeight="1">
      <c r="A114" s="23">
        <v>109</v>
      </c>
      <c r="B114" s="2" t="s">
        <v>104</v>
      </c>
      <c r="C114" s="3" t="s">
        <v>222</v>
      </c>
      <c r="D114" s="5" t="s">
        <v>65</v>
      </c>
      <c r="E114" s="5" t="s">
        <v>32</v>
      </c>
      <c r="F114" s="5">
        <v>16</v>
      </c>
      <c r="G114" s="5" t="s">
        <v>106</v>
      </c>
      <c r="H114" s="5" t="s">
        <v>107</v>
      </c>
      <c r="I114" s="5">
        <v>0.44800000000000001</v>
      </c>
      <c r="J114" s="5">
        <v>3</v>
      </c>
      <c r="K114" s="5">
        <f t="shared" si="6"/>
        <v>1.3440000000000001</v>
      </c>
      <c r="L114" s="5"/>
      <c r="M114" s="5"/>
      <c r="N114" s="5"/>
      <c r="O114" s="5"/>
      <c r="P114" s="5"/>
      <c r="Q114" s="5" t="s">
        <v>45</v>
      </c>
      <c r="R114" s="5" t="s">
        <v>49</v>
      </c>
      <c r="S114" s="5">
        <v>0.40400000000000003</v>
      </c>
      <c r="T114" s="5">
        <v>0.191</v>
      </c>
      <c r="U114" s="5">
        <f t="shared" si="7"/>
        <v>0.59499999999999997</v>
      </c>
      <c r="V114" s="5"/>
      <c r="W114" s="6">
        <v>0.09</v>
      </c>
      <c r="X114" s="11">
        <v>2.1</v>
      </c>
      <c r="Y114" s="9">
        <f t="shared" si="8"/>
        <v>2.1135100000000002</v>
      </c>
      <c r="Z114" s="10">
        <f t="shared" si="9"/>
        <v>2.1135100000000002</v>
      </c>
    </row>
    <row r="115" spans="1:26" ht="32.25" customHeight="1">
      <c r="A115" s="23">
        <v>110</v>
      </c>
      <c r="B115" s="2" t="s">
        <v>105</v>
      </c>
      <c r="C115" s="3" t="s">
        <v>223</v>
      </c>
      <c r="D115" s="5" t="s">
        <v>65</v>
      </c>
      <c r="E115" s="5" t="s">
        <v>32</v>
      </c>
      <c r="F115" s="5">
        <v>16</v>
      </c>
      <c r="G115" s="5" t="s">
        <v>106</v>
      </c>
      <c r="H115" s="5" t="s">
        <v>43</v>
      </c>
      <c r="I115" s="5">
        <v>0.44800000000000001</v>
      </c>
      <c r="J115" s="5">
        <v>3</v>
      </c>
      <c r="K115" s="5">
        <f t="shared" si="6"/>
        <v>1.3440000000000001</v>
      </c>
      <c r="L115" s="5"/>
      <c r="M115" s="5"/>
      <c r="N115" s="5"/>
      <c r="O115" s="5"/>
      <c r="P115" s="5"/>
      <c r="Q115" s="5" t="s">
        <v>45</v>
      </c>
      <c r="R115" s="5" t="s">
        <v>49</v>
      </c>
      <c r="S115" s="5">
        <v>0.40400000000000003</v>
      </c>
      <c r="T115" s="5">
        <v>0.191</v>
      </c>
      <c r="U115" s="5">
        <f t="shared" si="7"/>
        <v>0.59499999999999997</v>
      </c>
      <c r="V115" s="5"/>
      <c r="W115" s="6">
        <v>0.09</v>
      </c>
      <c r="X115" s="11">
        <v>2.1</v>
      </c>
      <c r="Y115" s="9">
        <f t="shared" si="8"/>
        <v>2.1135100000000002</v>
      </c>
      <c r="Z115" s="10">
        <f t="shared" si="9"/>
        <v>2.1135100000000002</v>
      </c>
    </row>
    <row r="116" spans="1:26" ht="32.25" customHeight="1">
      <c r="A116" s="23">
        <v>111</v>
      </c>
      <c r="B116" s="2" t="s">
        <v>105</v>
      </c>
      <c r="C116" s="3" t="s">
        <v>224</v>
      </c>
      <c r="D116" s="5" t="s">
        <v>65</v>
      </c>
      <c r="E116" s="5" t="s">
        <v>32</v>
      </c>
      <c r="F116" s="5">
        <v>16</v>
      </c>
      <c r="G116" s="5" t="s">
        <v>106</v>
      </c>
      <c r="H116" s="5" t="s">
        <v>43</v>
      </c>
      <c r="I116" s="5">
        <v>0.44800000000000001</v>
      </c>
      <c r="J116" s="5">
        <v>3</v>
      </c>
      <c r="K116" s="5">
        <f t="shared" si="6"/>
        <v>1.3440000000000001</v>
      </c>
      <c r="L116" s="5"/>
      <c r="M116" s="5"/>
      <c r="N116" s="5"/>
      <c r="O116" s="5"/>
      <c r="P116" s="5"/>
      <c r="Q116" s="5" t="s">
        <v>45</v>
      </c>
      <c r="R116" s="5" t="s">
        <v>49</v>
      </c>
      <c r="S116" s="5">
        <v>0.40400000000000003</v>
      </c>
      <c r="T116" s="5">
        <v>0.191</v>
      </c>
      <c r="U116" s="5">
        <f t="shared" si="7"/>
        <v>0.59499999999999997</v>
      </c>
      <c r="V116" s="5"/>
      <c r="W116" s="6">
        <v>0.09</v>
      </c>
      <c r="X116" s="11">
        <v>2.1</v>
      </c>
      <c r="Y116" s="9">
        <f t="shared" si="8"/>
        <v>2.1135100000000002</v>
      </c>
      <c r="Z116" s="10">
        <f t="shared" si="9"/>
        <v>2.1135100000000002</v>
      </c>
    </row>
    <row r="117" spans="1:26" ht="33" customHeight="1">
      <c r="A117" s="23">
        <v>112</v>
      </c>
      <c r="B117" s="2" t="s">
        <v>26</v>
      </c>
      <c r="C117" s="3" t="s">
        <v>219</v>
      </c>
      <c r="D117" s="5" t="s">
        <v>65</v>
      </c>
      <c r="E117" s="5" t="s">
        <v>32</v>
      </c>
      <c r="F117" s="5">
        <v>16</v>
      </c>
      <c r="G117" s="5" t="s">
        <v>38</v>
      </c>
      <c r="H117" s="5" t="s">
        <v>41</v>
      </c>
      <c r="I117" s="5">
        <v>0.79600000000000004</v>
      </c>
      <c r="J117" s="5">
        <v>4</v>
      </c>
      <c r="K117" s="5">
        <f t="shared" si="6"/>
        <v>3.1840000000000002</v>
      </c>
      <c r="L117" s="5"/>
      <c r="M117" s="5"/>
      <c r="N117" s="5"/>
      <c r="O117" s="5"/>
      <c r="P117" s="5"/>
      <c r="Q117" s="5" t="s">
        <v>45</v>
      </c>
      <c r="R117" s="5" t="s">
        <v>49</v>
      </c>
      <c r="S117" s="5">
        <v>0.40400000000000003</v>
      </c>
      <c r="T117" s="5">
        <v>0.191</v>
      </c>
      <c r="U117" s="5">
        <f t="shared" si="7"/>
        <v>0.59499999999999997</v>
      </c>
      <c r="V117" s="5"/>
      <c r="W117" s="6">
        <v>0.09</v>
      </c>
      <c r="X117" s="11">
        <v>4.0999999999999996</v>
      </c>
      <c r="Y117" s="9">
        <f t="shared" si="8"/>
        <v>4.11911</v>
      </c>
      <c r="Z117" s="10">
        <f t="shared" si="9"/>
        <v>4.11911</v>
      </c>
    </row>
    <row r="118" spans="1:26" ht="33" customHeight="1">
      <c r="A118" s="23">
        <v>113</v>
      </c>
      <c r="B118" s="2" t="s">
        <v>27</v>
      </c>
      <c r="C118" s="3" t="s">
        <v>220</v>
      </c>
      <c r="D118" s="5" t="s">
        <v>65</v>
      </c>
      <c r="E118" s="5" t="s">
        <v>32</v>
      </c>
      <c r="F118" s="5">
        <v>16</v>
      </c>
      <c r="G118" s="5" t="s">
        <v>38</v>
      </c>
      <c r="H118" s="5" t="s">
        <v>41</v>
      </c>
      <c r="I118" s="5">
        <v>0.79600000000000004</v>
      </c>
      <c r="J118" s="5">
        <v>4</v>
      </c>
      <c r="K118" s="5">
        <f t="shared" si="6"/>
        <v>3.1840000000000002</v>
      </c>
      <c r="L118" s="5"/>
      <c r="M118" s="5"/>
      <c r="N118" s="5"/>
      <c r="O118" s="5"/>
      <c r="P118" s="5"/>
      <c r="Q118" s="5" t="s">
        <v>45</v>
      </c>
      <c r="R118" s="5" t="s">
        <v>49</v>
      </c>
      <c r="S118" s="5">
        <v>0.40400000000000003</v>
      </c>
      <c r="T118" s="5">
        <v>0.191</v>
      </c>
      <c r="U118" s="5">
        <f t="shared" si="7"/>
        <v>0.59499999999999997</v>
      </c>
      <c r="V118" s="5"/>
      <c r="W118" s="6">
        <v>0.09</v>
      </c>
      <c r="X118" s="11">
        <v>4.0999999999999996</v>
      </c>
      <c r="Y118" s="9">
        <f t="shared" si="8"/>
        <v>4.11911</v>
      </c>
      <c r="Z118" s="10">
        <f t="shared" si="9"/>
        <v>4.11911</v>
      </c>
    </row>
    <row r="119" spans="1:26" ht="33" customHeight="1">
      <c r="A119" s="23">
        <v>114</v>
      </c>
      <c r="B119" s="2" t="s">
        <v>27</v>
      </c>
      <c r="C119" s="3" t="s">
        <v>221</v>
      </c>
      <c r="D119" s="5" t="s">
        <v>65</v>
      </c>
      <c r="E119" s="5" t="s">
        <v>32</v>
      </c>
      <c r="F119" s="5">
        <v>16</v>
      </c>
      <c r="G119" s="5" t="s">
        <v>38</v>
      </c>
      <c r="H119" s="5" t="s">
        <v>41</v>
      </c>
      <c r="I119" s="5">
        <v>0.79600000000000004</v>
      </c>
      <c r="J119" s="5">
        <v>4</v>
      </c>
      <c r="K119" s="5">
        <f t="shared" si="6"/>
        <v>3.1840000000000002</v>
      </c>
      <c r="L119" s="5"/>
      <c r="M119" s="5"/>
      <c r="N119" s="5"/>
      <c r="O119" s="5"/>
      <c r="P119" s="5"/>
      <c r="Q119" s="5" t="s">
        <v>45</v>
      </c>
      <c r="R119" s="5" t="s">
        <v>49</v>
      </c>
      <c r="S119" s="5">
        <v>0.40400000000000003</v>
      </c>
      <c r="T119" s="5">
        <v>0.191</v>
      </c>
      <c r="U119" s="5">
        <f t="shared" si="7"/>
        <v>0.59499999999999997</v>
      </c>
      <c r="V119" s="5"/>
      <c r="W119" s="6">
        <v>0.09</v>
      </c>
      <c r="X119" s="11">
        <v>4.0999999999999996</v>
      </c>
      <c r="Y119" s="9">
        <f t="shared" si="8"/>
        <v>4.11911</v>
      </c>
      <c r="Z119" s="10">
        <f t="shared" si="9"/>
        <v>4.11911</v>
      </c>
    </row>
    <row r="120" spans="1:26" ht="33" customHeight="1">
      <c r="A120" s="23">
        <v>115</v>
      </c>
      <c r="B120" s="2" t="s">
        <v>28</v>
      </c>
      <c r="C120" s="3" t="s">
        <v>113</v>
      </c>
      <c r="D120" s="5" t="s">
        <v>65</v>
      </c>
      <c r="E120" s="5" t="s">
        <v>32</v>
      </c>
      <c r="F120" s="5">
        <v>16</v>
      </c>
      <c r="G120" s="5" t="s">
        <v>38</v>
      </c>
      <c r="H120" s="5" t="s">
        <v>41</v>
      </c>
      <c r="I120" s="5">
        <v>0.79600000000000004</v>
      </c>
      <c r="J120" s="5">
        <v>3.5</v>
      </c>
      <c r="K120" s="5">
        <f t="shared" si="6"/>
        <v>2.786</v>
      </c>
      <c r="L120" s="5"/>
      <c r="M120" s="5"/>
      <c r="N120" s="5"/>
      <c r="O120" s="5"/>
      <c r="P120" s="5"/>
      <c r="Q120" s="5" t="s">
        <v>45</v>
      </c>
      <c r="R120" s="5" t="s">
        <v>49</v>
      </c>
      <c r="S120" s="5">
        <v>0.40400000000000003</v>
      </c>
      <c r="T120" s="5">
        <v>0.191</v>
      </c>
      <c r="U120" s="5">
        <f t="shared" si="7"/>
        <v>0.59499999999999997</v>
      </c>
      <c r="V120" s="5"/>
      <c r="W120" s="6">
        <v>0.09</v>
      </c>
      <c r="X120" s="11">
        <v>3.7</v>
      </c>
      <c r="Y120" s="9">
        <f t="shared" si="8"/>
        <v>3.6852900000000006</v>
      </c>
      <c r="Z120" s="10">
        <f t="shared" si="9"/>
        <v>3.6852900000000006</v>
      </c>
    </row>
    <row r="121" spans="1:26" ht="33" customHeight="1">
      <c r="A121" s="23">
        <v>116</v>
      </c>
      <c r="B121" s="2" t="s">
        <v>28</v>
      </c>
      <c r="C121" s="3" t="s">
        <v>114</v>
      </c>
      <c r="D121" s="5" t="s">
        <v>65</v>
      </c>
      <c r="E121" s="5" t="s">
        <v>32</v>
      </c>
      <c r="F121" s="5">
        <v>16</v>
      </c>
      <c r="G121" s="5" t="s">
        <v>38</v>
      </c>
      <c r="H121" s="5" t="s">
        <v>41</v>
      </c>
      <c r="I121" s="5">
        <v>0.79600000000000004</v>
      </c>
      <c r="J121" s="5">
        <v>5</v>
      </c>
      <c r="K121" s="5">
        <f t="shared" si="6"/>
        <v>3.9800000000000004</v>
      </c>
      <c r="L121" s="5"/>
      <c r="M121" s="5"/>
      <c r="N121" s="5"/>
      <c r="O121" s="5"/>
      <c r="P121" s="5"/>
      <c r="Q121" s="5" t="s">
        <v>45</v>
      </c>
      <c r="R121" s="5" t="s">
        <v>49</v>
      </c>
      <c r="S121" s="5">
        <v>0.40400000000000003</v>
      </c>
      <c r="T121" s="5">
        <v>0.191</v>
      </c>
      <c r="U121" s="5">
        <f t="shared" si="7"/>
        <v>0.59499999999999997</v>
      </c>
      <c r="V121" s="5"/>
      <c r="W121" s="6">
        <v>0.09</v>
      </c>
      <c r="X121" s="11">
        <v>5</v>
      </c>
      <c r="Y121" s="9">
        <f t="shared" si="8"/>
        <v>4.9867500000000007</v>
      </c>
      <c r="Z121" s="10">
        <f t="shared" si="9"/>
        <v>4.9867500000000007</v>
      </c>
    </row>
    <row r="122" spans="1:26" ht="33" customHeight="1">
      <c r="A122" s="23">
        <v>117</v>
      </c>
      <c r="B122" s="2" t="s">
        <v>26</v>
      </c>
      <c r="C122" s="3" t="s">
        <v>225</v>
      </c>
      <c r="D122" s="5" t="s">
        <v>65</v>
      </c>
      <c r="E122" s="5" t="s">
        <v>32</v>
      </c>
      <c r="F122" s="5">
        <v>16</v>
      </c>
      <c r="G122" s="5" t="s">
        <v>39</v>
      </c>
      <c r="H122" s="5" t="s">
        <v>43</v>
      </c>
      <c r="I122" s="5">
        <v>0.44800000000000001</v>
      </c>
      <c r="J122" s="5">
        <v>4</v>
      </c>
      <c r="K122" s="5">
        <f t="shared" si="6"/>
        <v>1.792</v>
      </c>
      <c r="L122" s="5"/>
      <c r="M122" s="5"/>
      <c r="N122" s="5"/>
      <c r="O122" s="5"/>
      <c r="P122" s="5"/>
      <c r="Q122" s="5" t="s">
        <v>45</v>
      </c>
      <c r="R122" s="5" t="s">
        <v>49</v>
      </c>
      <c r="S122" s="5">
        <v>0.40400000000000003</v>
      </c>
      <c r="T122" s="5">
        <v>0.191</v>
      </c>
      <c r="U122" s="5">
        <f t="shared" si="7"/>
        <v>0.59499999999999997</v>
      </c>
      <c r="V122" s="5"/>
      <c r="W122" s="6">
        <v>0.09</v>
      </c>
      <c r="X122" s="11">
        <v>2.6</v>
      </c>
      <c r="Y122" s="9">
        <f t="shared" si="8"/>
        <v>2.6018300000000001</v>
      </c>
      <c r="Z122" s="10">
        <f t="shared" si="9"/>
        <v>2.6018300000000001</v>
      </c>
    </row>
    <row r="123" spans="1:26" ht="33" customHeight="1">
      <c r="A123" s="23">
        <v>118</v>
      </c>
      <c r="B123" s="2" t="s">
        <v>27</v>
      </c>
      <c r="C123" s="3" t="s">
        <v>226</v>
      </c>
      <c r="D123" s="5" t="s">
        <v>65</v>
      </c>
      <c r="E123" s="5" t="s">
        <v>32</v>
      </c>
      <c r="F123" s="5">
        <v>16</v>
      </c>
      <c r="G123" s="5" t="s">
        <v>39</v>
      </c>
      <c r="H123" s="5" t="s">
        <v>43</v>
      </c>
      <c r="I123" s="5">
        <v>0.44800000000000001</v>
      </c>
      <c r="J123" s="5">
        <v>3.5</v>
      </c>
      <c r="K123" s="5">
        <f t="shared" si="6"/>
        <v>1.5680000000000001</v>
      </c>
      <c r="L123" s="5"/>
      <c r="M123" s="5"/>
      <c r="N123" s="5"/>
      <c r="O123" s="5"/>
      <c r="P123" s="5"/>
      <c r="Q123" s="5" t="s">
        <v>45</v>
      </c>
      <c r="R123" s="5" t="s">
        <v>49</v>
      </c>
      <c r="S123" s="5">
        <v>0.40400000000000003</v>
      </c>
      <c r="T123" s="5">
        <v>0.191</v>
      </c>
      <c r="U123" s="5">
        <f t="shared" si="7"/>
        <v>0.59499999999999997</v>
      </c>
      <c r="V123" s="5"/>
      <c r="W123" s="6">
        <v>0.09</v>
      </c>
      <c r="X123" s="11">
        <v>2.35</v>
      </c>
      <c r="Y123" s="9">
        <f t="shared" si="8"/>
        <v>2.3576700000000006</v>
      </c>
      <c r="Z123" s="10">
        <f t="shared" si="9"/>
        <v>2.3576700000000006</v>
      </c>
    </row>
    <row r="124" spans="1:26" ht="33" customHeight="1">
      <c r="A124" s="23">
        <v>119</v>
      </c>
      <c r="B124" s="2" t="s">
        <v>108</v>
      </c>
      <c r="C124" s="3" t="s">
        <v>115</v>
      </c>
      <c r="D124" s="5" t="s">
        <v>65</v>
      </c>
      <c r="E124" s="5" t="s">
        <v>32</v>
      </c>
      <c r="F124" s="5">
        <v>16</v>
      </c>
      <c r="G124" s="5" t="s">
        <v>39</v>
      </c>
      <c r="H124" s="5" t="s">
        <v>43</v>
      </c>
      <c r="I124" s="5">
        <v>0.44800000000000001</v>
      </c>
      <c r="J124" s="5">
        <v>3.5</v>
      </c>
      <c r="K124" s="5">
        <f t="shared" si="6"/>
        <v>1.5680000000000001</v>
      </c>
      <c r="L124" s="5"/>
      <c r="M124" s="5"/>
      <c r="N124" s="5"/>
      <c r="O124" s="5"/>
      <c r="P124" s="5"/>
      <c r="Q124" s="5" t="s">
        <v>45</v>
      </c>
      <c r="R124" s="5" t="s">
        <v>49</v>
      </c>
      <c r="S124" s="5">
        <v>0.40400000000000003</v>
      </c>
      <c r="T124" s="5">
        <v>0.191</v>
      </c>
      <c r="U124" s="5">
        <f t="shared" si="7"/>
        <v>0.59499999999999997</v>
      </c>
      <c r="V124" s="5"/>
      <c r="W124" s="6">
        <v>0.09</v>
      </c>
      <c r="X124" s="11">
        <v>2.35</v>
      </c>
      <c r="Y124" s="9">
        <f t="shared" si="8"/>
        <v>2.3576700000000006</v>
      </c>
      <c r="Z124" s="10">
        <f t="shared" si="9"/>
        <v>2.3576700000000006</v>
      </c>
    </row>
    <row r="125" spans="1:26" ht="33" customHeight="1">
      <c r="A125" s="23">
        <v>120</v>
      </c>
      <c r="B125" s="2" t="s">
        <v>28</v>
      </c>
      <c r="C125" s="3" t="s">
        <v>227</v>
      </c>
      <c r="D125" s="5" t="s">
        <v>65</v>
      </c>
      <c r="E125" s="5" t="s">
        <v>32</v>
      </c>
      <c r="F125" s="5">
        <v>16</v>
      </c>
      <c r="G125" s="5" t="s">
        <v>39</v>
      </c>
      <c r="H125" s="5" t="s">
        <v>43</v>
      </c>
      <c r="I125" s="5">
        <v>0.44800000000000001</v>
      </c>
      <c r="J125" s="5">
        <v>3.5</v>
      </c>
      <c r="K125" s="5">
        <f t="shared" si="6"/>
        <v>1.5680000000000001</v>
      </c>
      <c r="L125" s="5"/>
      <c r="M125" s="5"/>
      <c r="N125" s="5"/>
      <c r="O125" s="5"/>
      <c r="P125" s="5"/>
      <c r="Q125" s="5" t="s">
        <v>45</v>
      </c>
      <c r="R125" s="5" t="s">
        <v>49</v>
      </c>
      <c r="S125" s="5">
        <v>0.40400000000000003</v>
      </c>
      <c r="T125" s="5">
        <v>0.191</v>
      </c>
      <c r="U125" s="5">
        <f t="shared" si="7"/>
        <v>0.59499999999999997</v>
      </c>
      <c r="V125" s="5"/>
      <c r="W125" s="6">
        <v>0.09</v>
      </c>
      <c r="X125" s="11">
        <v>2.35</v>
      </c>
      <c r="Y125" s="9">
        <f t="shared" si="8"/>
        <v>2.3576700000000006</v>
      </c>
      <c r="Z125" s="10">
        <f t="shared" si="9"/>
        <v>2.3576700000000006</v>
      </c>
    </row>
    <row r="126" spans="1:26" ht="33" customHeight="1">
      <c r="A126" s="23">
        <v>121</v>
      </c>
      <c r="B126" s="2" t="s">
        <v>28</v>
      </c>
      <c r="C126" s="3" t="s">
        <v>116</v>
      </c>
      <c r="D126" s="5" t="s">
        <v>65</v>
      </c>
      <c r="E126" s="5" t="s">
        <v>32</v>
      </c>
      <c r="F126" s="5">
        <v>16</v>
      </c>
      <c r="G126" s="5" t="s">
        <v>39</v>
      </c>
      <c r="H126" s="5" t="s">
        <v>43</v>
      </c>
      <c r="I126" s="5">
        <v>0.44800000000000001</v>
      </c>
      <c r="J126" s="5">
        <v>3.5</v>
      </c>
      <c r="K126" s="5">
        <f t="shared" si="6"/>
        <v>1.5680000000000001</v>
      </c>
      <c r="L126" s="5"/>
      <c r="M126" s="5"/>
      <c r="N126" s="5"/>
      <c r="O126" s="5"/>
      <c r="P126" s="5"/>
      <c r="Q126" s="5" t="s">
        <v>45</v>
      </c>
      <c r="R126" s="5" t="s">
        <v>49</v>
      </c>
      <c r="S126" s="5">
        <v>0.40400000000000003</v>
      </c>
      <c r="T126" s="5">
        <v>0.191</v>
      </c>
      <c r="U126" s="5">
        <f t="shared" si="7"/>
        <v>0.59499999999999997</v>
      </c>
      <c r="V126" s="5"/>
      <c r="W126" s="6">
        <v>0.09</v>
      </c>
      <c r="X126" s="11">
        <v>2.35</v>
      </c>
      <c r="Y126" s="9">
        <f t="shared" si="8"/>
        <v>2.3576700000000006</v>
      </c>
      <c r="Z126" s="10">
        <f t="shared" si="9"/>
        <v>2.3576700000000006</v>
      </c>
    </row>
  </sheetData>
  <mergeCells count="18">
    <mergeCell ref="A3:C3"/>
    <mergeCell ref="D3:H3"/>
    <mergeCell ref="I3:R3"/>
    <mergeCell ref="A1:X1"/>
    <mergeCell ref="V2:X2"/>
    <mergeCell ref="Q4:U4"/>
    <mergeCell ref="V4:V5"/>
    <mergeCell ref="W4:W5"/>
    <mergeCell ref="X4:X5"/>
    <mergeCell ref="S3:X3"/>
    <mergeCell ref="F4:F5"/>
    <mergeCell ref="G4:K4"/>
    <mergeCell ref="L4:P4"/>
    <mergeCell ref="A4:A5"/>
    <mergeCell ref="B4:B5"/>
    <mergeCell ref="C4:C5"/>
    <mergeCell ref="D4:D5"/>
    <mergeCell ref="E4:E5"/>
  </mergeCells>
  <phoneticPr fontId="1" type="noConversion"/>
  <pageMargins left="0.23622047244094491" right="0.23622047244094491" top="0.51181102362204722" bottom="0.59055118110236227" header="0.31496062992125984" footer="0.31496062992125984"/>
  <pageSetup paperSize="9" scale="92" fitToHeight="0" orientation="landscape" horizontalDpi="200" verticalDpi="20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txguang</cp:lastModifiedBy>
  <cp:lastPrinted>2020-07-20T08:08:31Z</cp:lastPrinted>
  <dcterms:created xsi:type="dcterms:W3CDTF">2006-09-13T11:21:51Z</dcterms:created>
  <dcterms:modified xsi:type="dcterms:W3CDTF">2020-09-08T01:37:59Z</dcterms:modified>
</cp:coreProperties>
</file>