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<sst xmlns="http://schemas.openxmlformats.org/spreadsheetml/2006/main" count="89" uniqueCount="53">
  <si>
    <t>广西中小学教材零售价格公示表</t>
  </si>
  <si>
    <t>单位：元</t>
  </si>
  <si>
    <t xml:space="preserve">单位名称      </t>
  </si>
  <si>
    <t>重庆西南师范大学出版社有限公司</t>
  </si>
  <si>
    <t>价格依据文件号</t>
  </si>
  <si>
    <t>桂发改价格规[2019]1043号</t>
  </si>
  <si>
    <t>制表日期</t>
  </si>
  <si>
    <t>2020.7.2</t>
  </si>
  <si>
    <t>联系人及</t>
  </si>
  <si>
    <t>张缙雲 17815055246</t>
  </si>
  <si>
    <t xml:space="preserve">  (加盖公章）</t>
  </si>
  <si>
    <t>电话</t>
  </si>
  <si>
    <t>序号</t>
  </si>
  <si>
    <t>年级</t>
  </si>
  <si>
    <t>书名</t>
  </si>
  <si>
    <t>出版  单位</t>
  </si>
  <si>
    <t>纸张规格（mm)</t>
  </si>
  <si>
    <t>开本</t>
  </si>
  <si>
    <r>
      <rPr>
        <sz val="9"/>
        <color rgb="FF000000"/>
        <rFont val="宋体"/>
        <charset val="134"/>
      </rPr>
      <t>正</t>
    </r>
    <r>
      <rPr>
        <sz val="9"/>
        <color rgb="FF000000"/>
        <rFont val="仿宋_GB2312"/>
        <charset val="134"/>
      </rPr>
      <t xml:space="preserve">  </t>
    </r>
    <r>
      <rPr>
        <sz val="9"/>
        <color rgb="FF000000"/>
        <rFont val="宋体"/>
        <charset val="134"/>
      </rPr>
      <t>文</t>
    </r>
  </si>
  <si>
    <t>插页</t>
  </si>
  <si>
    <r>
      <rPr>
        <sz val="9"/>
        <color rgb="FF000000"/>
        <rFont val="宋体"/>
        <charset val="134"/>
      </rPr>
      <t>封</t>
    </r>
    <r>
      <rPr>
        <sz val="9"/>
        <color rgb="FF000000"/>
        <rFont val="仿宋_GB2312"/>
        <charset val="134"/>
      </rPr>
      <t xml:space="preserve">  </t>
    </r>
    <r>
      <rPr>
        <sz val="9"/>
        <color rgb="FF000000"/>
        <rFont val="宋体"/>
        <charset val="134"/>
      </rPr>
      <t>面</t>
    </r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</si>
  <si>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</si>
  <si>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</si>
  <si>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</si>
  <si>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</si>
  <si>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</si>
  <si>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</si>
  <si>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</si>
  <si>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</si>
  <si>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</si>
  <si>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</si>
  <si>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</si>
  <si>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</si>
  <si>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</t>
  </si>
  <si>
    <t>上光、覆膜  价格</t>
  </si>
  <si>
    <t>封面  价格</t>
  </si>
  <si>
    <t>单价</t>
  </si>
  <si>
    <t>三年级</t>
  </si>
  <si>
    <t>法治教育上册</t>
  </si>
  <si>
    <t>西南师范大学出版社</t>
  </si>
  <si>
    <t>787×1092</t>
  </si>
  <si>
    <t>4+4</t>
  </si>
  <si>
    <t>四年级</t>
  </si>
  <si>
    <t>五年级</t>
  </si>
  <si>
    <t>六年级</t>
  </si>
  <si>
    <t>七年级</t>
  </si>
  <si>
    <t>2+2</t>
  </si>
  <si>
    <t>4+2</t>
  </si>
  <si>
    <t>八年级</t>
  </si>
  <si>
    <t>九年级</t>
  </si>
  <si>
    <t>高一</t>
  </si>
  <si>
    <t>高二</t>
  </si>
  <si>
    <r>
      <rPr>
        <sz val="10"/>
        <color theme="1"/>
        <rFont val="仿宋_GB2312"/>
        <charset val="134"/>
      </rPr>
      <t>注：零售价格计算过程中，四舍五入，保留三位小数。零售价格计算结果精确到人民币分，按三七作五，二舍八入进位。</t>
    </r>
    <r>
      <rPr>
        <sz val="10"/>
        <color theme="1"/>
        <rFont val="Arial"/>
        <charset val="134"/>
      </rPr>
      <t xml:space="preserve">			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</si>
</sst>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22"/>
      <color theme="1"/>
      <name val="方正小标宋简体"/>
      <charset val="134"/>
    </font>
    <font>
      <sz val="14"/>
      <color theme="1"/>
      <name val="仿宋_GB2312"/>
      <charset val="134"/>
    </font>
    <font>
      <sz val="9"/>
      <color rgb="FF000000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21" fillId="18" borderId="2" applyNumberFormat="0" applyAlignment="0" applyProtection="0">
      <alignment vertical="center"/>
    </xf>
    <xf numFmtId="0" fontId="15" fillId="10" borderId="3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indent="4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58" fontId="4" fillId="0" borderId="1" xfId="0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8"/>
  <sheetViews>
    <sheetView tabSelected="1" topLeftCell="A2" workbookViewId="0">
      <selection activeCell="Z13" sqref="Z13"/>
    </sheetView>
  </sheetViews>
  <sheetFormatPr defaultColWidth="8.88888888888889" defaultRowHeight="14.4"/>
  <cols>
    <col min="1" max="1" width="3.33333333333333" customWidth="1"/>
    <col min="2" max="2" width="6.33333333333333" customWidth="1"/>
    <col min="3" max="3" width="8.11111111111111" customWidth="1"/>
    <col min="4" max="4" width="15.7777777777778" customWidth="1"/>
    <col min="5" max="5" width="10.5555555555556" customWidth="1"/>
    <col min="6" max="6" width="4.33333333333333" customWidth="1"/>
    <col min="7" max="7" width="4" customWidth="1"/>
    <col min="8" max="8" width="4.33333333333333" customWidth="1"/>
    <col min="9" max="9" width="4.88888888888889" customWidth="1"/>
    <col min="10" max="10" width="3.88888888888889" customWidth="1"/>
    <col min="11" max="11" width="6" customWidth="1"/>
    <col min="12" max="12" width="6.88888888888889" customWidth="1"/>
    <col min="13" max="14" width="4" customWidth="1"/>
    <col min="15" max="15" width="4.66666666666667" customWidth="1"/>
    <col min="16" max="16" width="4.11111111111111" customWidth="1"/>
    <col min="17" max="17" width="4.77777777777778" customWidth="1"/>
    <col min="18" max="18" width="4.33333333333333" customWidth="1"/>
    <col min="19" max="19" width="5" customWidth="1"/>
    <col min="20" max="20" width="8.66666666666667" customWidth="1"/>
    <col min="21" max="21" width="5.33333333333333" customWidth="1"/>
    <col min="22" max="22" width="7.33333333333333" customWidth="1"/>
    <col min="23" max="23" width="7" customWidth="1"/>
    <col min="24" max="24" width="7.55555555555556" hidden="1" customWidth="1"/>
  </cols>
  <sheetData>
    <row r="1" ht="20.4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28.2" spans="1: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7.4" spans="1: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27" customHeight="1" spans="1:25">
      <c r="A4" s="4" t="s">
        <v>2</v>
      </c>
      <c r="B4" s="4"/>
      <c r="C4" s="4"/>
      <c r="D4" s="4" t="s">
        <v>3</v>
      </c>
      <c r="E4" s="4"/>
      <c r="F4" s="4" t="s">
        <v>4</v>
      </c>
      <c r="G4" s="4"/>
      <c r="H4" s="4"/>
      <c r="I4" s="4" t="s">
        <v>5</v>
      </c>
      <c r="J4" s="4"/>
      <c r="K4" s="4"/>
      <c r="L4" s="4"/>
      <c r="M4" s="11" t="s">
        <v>6</v>
      </c>
      <c r="N4" s="11"/>
      <c r="O4" s="11"/>
      <c r="P4" s="4" t="s">
        <v>7</v>
      </c>
      <c r="Q4" s="4"/>
      <c r="R4" s="4"/>
      <c r="S4" s="4" t="s">
        <v>8</v>
      </c>
      <c r="T4" s="4"/>
      <c r="U4" s="4"/>
      <c r="V4" s="11" t="s">
        <v>9</v>
      </c>
      <c r="W4" s="11"/>
      <c r="X4" s="11"/>
      <c r="Y4" s="11"/>
    </row>
    <row r="5" ht="24" customHeight="1" spans="1:25">
      <c r="A5" s="4" t="s">
        <v>10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4"/>
      <c r="Q5" s="4"/>
      <c r="R5" s="4"/>
      <c r="S5" s="4" t="s">
        <v>11</v>
      </c>
      <c r="T5" s="4"/>
      <c r="U5" s="4"/>
      <c r="V5" s="11"/>
      <c r="W5" s="11"/>
      <c r="X5" s="11"/>
      <c r="Y5" s="11"/>
    </row>
    <row r="6" ht="15.9" customHeight="1" spans="1:25">
      <c r="A6" s="4" t="s">
        <v>12</v>
      </c>
      <c r="B6" s="4" t="s">
        <v>13</v>
      </c>
      <c r="C6" s="4" t="s">
        <v>14</v>
      </c>
      <c r="D6" s="4" t="s">
        <v>15</v>
      </c>
      <c r="E6" s="4" t="s">
        <v>16</v>
      </c>
      <c r="F6" s="4" t="s">
        <v>17</v>
      </c>
      <c r="G6" s="4" t="s">
        <v>18</v>
      </c>
      <c r="H6" s="4"/>
      <c r="I6" s="4"/>
      <c r="J6" s="4"/>
      <c r="K6" s="4"/>
      <c r="L6" s="4" t="s">
        <v>19</v>
      </c>
      <c r="M6" s="4"/>
      <c r="N6" s="4"/>
      <c r="O6" s="4"/>
      <c r="P6" s="4"/>
      <c r="Q6" s="4" t="s">
        <v>20</v>
      </c>
      <c r="R6" s="4"/>
      <c r="S6" s="4"/>
      <c r="T6" s="4"/>
      <c r="U6" s="4"/>
      <c r="V6" s="4" t="s">
        <v>21</v>
      </c>
      <c r="W6" s="4" t="s">
        <v>22</v>
      </c>
      <c r="X6" s="4"/>
      <c r="Y6" s="4" t="s">
        <v>23</v>
      </c>
    </row>
    <row r="7" ht="15.9" customHeight="1" spans="1:25">
      <c r="A7" s="4"/>
      <c r="B7" s="4"/>
      <c r="C7" s="4"/>
      <c r="D7" s="4"/>
      <c r="E7" s="4"/>
      <c r="F7" s="4"/>
      <c r="G7" s="4" t="s">
        <v>24</v>
      </c>
      <c r="H7" s="4" t="s">
        <v>25</v>
      </c>
      <c r="I7" s="4" t="s">
        <v>26</v>
      </c>
      <c r="J7" s="4" t="s">
        <v>27</v>
      </c>
      <c r="K7" s="4" t="s">
        <v>28</v>
      </c>
      <c r="L7" s="4" t="s">
        <v>24</v>
      </c>
      <c r="M7" s="4" t="s">
        <v>25</v>
      </c>
      <c r="N7" s="4" t="s">
        <v>29</v>
      </c>
      <c r="O7" s="4" t="s">
        <v>30</v>
      </c>
      <c r="P7" s="4" t="s">
        <v>31</v>
      </c>
      <c r="Q7" s="4" t="s">
        <v>24</v>
      </c>
      <c r="R7" s="4" t="s">
        <v>32</v>
      </c>
      <c r="S7" s="4" t="s">
        <v>33</v>
      </c>
      <c r="T7" s="4" t="s">
        <v>34</v>
      </c>
      <c r="U7" s="4" t="s">
        <v>35</v>
      </c>
      <c r="V7" s="4"/>
      <c r="W7" s="4"/>
      <c r="X7" s="4"/>
      <c r="Y7" s="4"/>
    </row>
    <row r="8" spans="1: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 t="s">
        <v>36</v>
      </c>
      <c r="T8" s="4"/>
      <c r="U8" s="4"/>
      <c r="V8" s="4"/>
      <c r="W8" s="4"/>
      <c r="X8" s="4"/>
      <c r="Y8" s="4"/>
    </row>
    <row r="9" ht="30" customHeight="1" spans="1:25">
      <c r="A9" s="5">
        <v>1</v>
      </c>
      <c r="B9" s="6" t="s">
        <v>37</v>
      </c>
      <c r="C9" s="6" t="s">
        <v>38</v>
      </c>
      <c r="D9" s="6" t="s">
        <v>39</v>
      </c>
      <c r="E9" s="4" t="s">
        <v>40</v>
      </c>
      <c r="F9" s="6">
        <v>16</v>
      </c>
      <c r="G9" s="6">
        <v>80</v>
      </c>
      <c r="H9" s="6" t="s">
        <v>41</v>
      </c>
      <c r="I9" s="6">
        <v>0.795</v>
      </c>
      <c r="J9" s="6">
        <v>3</v>
      </c>
      <c r="K9" s="6">
        <f t="shared" ref="K9:K17" si="0">I9*J9</f>
        <v>2.385</v>
      </c>
      <c r="L9" s="6"/>
      <c r="M9" s="6"/>
      <c r="N9" s="6"/>
      <c r="O9" s="6"/>
      <c r="P9" s="6"/>
      <c r="Q9" s="6">
        <v>128</v>
      </c>
      <c r="R9" s="6">
        <v>4</v>
      </c>
      <c r="S9" s="6">
        <v>0.404</v>
      </c>
      <c r="T9" s="4">
        <v>0.191</v>
      </c>
      <c r="U9" s="6">
        <f>T9+S9</f>
        <v>0.595</v>
      </c>
      <c r="V9" s="6"/>
      <c r="W9" s="6">
        <f t="shared" ref="W9:W17" si="1">(K9+U9)*0.09</f>
        <v>0.2682</v>
      </c>
      <c r="X9" s="6">
        <f t="shared" ref="X9:X17" si="2">(K9+U9)*1.09</f>
        <v>3.2482</v>
      </c>
      <c r="Y9" s="12">
        <v>3.25</v>
      </c>
    </row>
    <row r="10" ht="30" customHeight="1" spans="1:25">
      <c r="A10" s="5">
        <v>2</v>
      </c>
      <c r="B10" s="6" t="s">
        <v>42</v>
      </c>
      <c r="C10" s="6" t="s">
        <v>38</v>
      </c>
      <c r="D10" s="6" t="s">
        <v>39</v>
      </c>
      <c r="E10" s="4" t="s">
        <v>40</v>
      </c>
      <c r="F10" s="6">
        <v>16</v>
      </c>
      <c r="G10" s="6">
        <v>80</v>
      </c>
      <c r="H10" s="6" t="s">
        <v>41</v>
      </c>
      <c r="I10" s="6">
        <v>0.795</v>
      </c>
      <c r="J10" s="6">
        <v>3</v>
      </c>
      <c r="K10" s="6">
        <f t="shared" si="0"/>
        <v>2.385</v>
      </c>
      <c r="L10" s="6"/>
      <c r="M10" s="6"/>
      <c r="N10" s="6"/>
      <c r="O10" s="6"/>
      <c r="P10" s="6"/>
      <c r="Q10" s="6">
        <v>128</v>
      </c>
      <c r="R10" s="6">
        <v>4</v>
      </c>
      <c r="S10" s="4">
        <v>0.404</v>
      </c>
      <c r="T10" s="4">
        <v>0.191</v>
      </c>
      <c r="U10" s="6">
        <f>T10+S10</f>
        <v>0.595</v>
      </c>
      <c r="V10" s="6"/>
      <c r="W10" s="6">
        <f t="shared" si="1"/>
        <v>0.2682</v>
      </c>
      <c r="X10" s="6">
        <f t="shared" si="2"/>
        <v>3.2482</v>
      </c>
      <c r="Y10" s="12">
        <v>3.25</v>
      </c>
    </row>
    <row r="11" ht="30" customHeight="1" spans="1:25">
      <c r="A11" s="7">
        <v>3</v>
      </c>
      <c r="B11" s="8" t="s">
        <v>43</v>
      </c>
      <c r="C11" s="6" t="s">
        <v>38</v>
      </c>
      <c r="D11" s="6" t="s">
        <v>39</v>
      </c>
      <c r="E11" s="4" t="s">
        <v>40</v>
      </c>
      <c r="F11" s="6">
        <v>16</v>
      </c>
      <c r="G11" s="6">
        <v>80</v>
      </c>
      <c r="H11" s="6" t="s">
        <v>41</v>
      </c>
      <c r="I11" s="6">
        <v>0.795</v>
      </c>
      <c r="J11" s="6">
        <v>3</v>
      </c>
      <c r="K11" s="6">
        <f t="shared" si="0"/>
        <v>2.385</v>
      </c>
      <c r="L11" s="8"/>
      <c r="M11" s="8"/>
      <c r="N11" s="8"/>
      <c r="O11" s="8"/>
      <c r="P11" s="8"/>
      <c r="Q11" s="6">
        <v>128</v>
      </c>
      <c r="R11" s="6">
        <v>4</v>
      </c>
      <c r="S11" s="4">
        <v>0.404</v>
      </c>
      <c r="T11" s="4">
        <v>0.191</v>
      </c>
      <c r="U11" s="6">
        <f>T11+S11</f>
        <v>0.595</v>
      </c>
      <c r="V11" s="8"/>
      <c r="W11" s="6">
        <f t="shared" si="1"/>
        <v>0.2682</v>
      </c>
      <c r="X11" s="6">
        <f t="shared" si="2"/>
        <v>3.2482</v>
      </c>
      <c r="Y11" s="13">
        <v>3.25</v>
      </c>
    </row>
    <row r="12" ht="30" customHeight="1" spans="1:25">
      <c r="A12" s="7">
        <v>4</v>
      </c>
      <c r="B12" s="8" t="s">
        <v>44</v>
      </c>
      <c r="C12" s="6" t="s">
        <v>38</v>
      </c>
      <c r="D12" s="6" t="s">
        <v>39</v>
      </c>
      <c r="E12" s="4" t="s">
        <v>40</v>
      </c>
      <c r="F12" s="6">
        <v>16</v>
      </c>
      <c r="G12" s="6">
        <v>80</v>
      </c>
      <c r="H12" s="6" t="s">
        <v>41</v>
      </c>
      <c r="I12" s="6">
        <v>0.795</v>
      </c>
      <c r="J12" s="6">
        <v>3</v>
      </c>
      <c r="K12" s="6">
        <f t="shared" si="0"/>
        <v>2.385</v>
      </c>
      <c r="L12" s="8"/>
      <c r="M12" s="8"/>
      <c r="N12" s="8"/>
      <c r="O12" s="8"/>
      <c r="P12" s="8"/>
      <c r="Q12" s="6">
        <v>128</v>
      </c>
      <c r="R12" s="6">
        <v>4</v>
      </c>
      <c r="S12" s="4">
        <v>0.404</v>
      </c>
      <c r="T12" s="4">
        <v>0.191</v>
      </c>
      <c r="U12" s="6">
        <f>T12+S12</f>
        <v>0.595</v>
      </c>
      <c r="V12" s="8"/>
      <c r="W12" s="6">
        <f t="shared" si="1"/>
        <v>0.2682</v>
      </c>
      <c r="X12" s="6">
        <f t="shared" si="2"/>
        <v>3.2482</v>
      </c>
      <c r="Y12" s="13">
        <v>3.25</v>
      </c>
    </row>
    <row r="13" ht="30" customHeight="1" spans="1:25">
      <c r="A13" s="7">
        <v>5</v>
      </c>
      <c r="B13" s="8" t="s">
        <v>45</v>
      </c>
      <c r="C13" s="6" t="s">
        <v>38</v>
      </c>
      <c r="D13" s="6" t="s">
        <v>39</v>
      </c>
      <c r="E13" s="4" t="s">
        <v>40</v>
      </c>
      <c r="F13" s="6">
        <v>16</v>
      </c>
      <c r="G13" s="6">
        <v>70</v>
      </c>
      <c r="H13" s="9" t="s">
        <v>46</v>
      </c>
      <c r="I13" s="6">
        <v>0.611</v>
      </c>
      <c r="J13" s="6">
        <v>4</v>
      </c>
      <c r="K13" s="6">
        <f t="shared" si="0"/>
        <v>2.444</v>
      </c>
      <c r="L13" s="8"/>
      <c r="M13" s="8"/>
      <c r="N13" s="8"/>
      <c r="O13" s="8"/>
      <c r="P13" s="8"/>
      <c r="Q13" s="6">
        <v>128</v>
      </c>
      <c r="R13" s="6" t="s">
        <v>47</v>
      </c>
      <c r="S13" s="4">
        <v>0.425</v>
      </c>
      <c r="T13" s="4">
        <v>0.191</v>
      </c>
      <c r="U13" s="6">
        <f>S13+T13</f>
        <v>0.616</v>
      </c>
      <c r="V13" s="8"/>
      <c r="W13" s="6">
        <f t="shared" si="1"/>
        <v>0.2754</v>
      </c>
      <c r="X13" s="6">
        <f t="shared" si="2"/>
        <v>3.3354</v>
      </c>
      <c r="Y13" s="13">
        <v>3.35</v>
      </c>
    </row>
    <row r="14" ht="30" customHeight="1" spans="1:25">
      <c r="A14" s="7">
        <v>6</v>
      </c>
      <c r="B14" s="8" t="s">
        <v>48</v>
      </c>
      <c r="C14" s="6" t="s">
        <v>38</v>
      </c>
      <c r="D14" s="6" t="s">
        <v>39</v>
      </c>
      <c r="E14" s="4" t="s">
        <v>40</v>
      </c>
      <c r="F14" s="6">
        <v>16</v>
      </c>
      <c r="G14" s="6">
        <v>70</v>
      </c>
      <c r="H14" s="6" t="s">
        <v>46</v>
      </c>
      <c r="I14" s="6">
        <v>0.611</v>
      </c>
      <c r="J14" s="6">
        <v>4</v>
      </c>
      <c r="K14" s="6">
        <f t="shared" si="0"/>
        <v>2.444</v>
      </c>
      <c r="L14" s="8"/>
      <c r="M14" s="8"/>
      <c r="N14" s="8"/>
      <c r="O14" s="8"/>
      <c r="P14" s="8"/>
      <c r="Q14" s="6">
        <v>128</v>
      </c>
      <c r="R14" s="6" t="s">
        <v>47</v>
      </c>
      <c r="S14" s="4">
        <v>0.425</v>
      </c>
      <c r="T14" s="4">
        <v>0.191</v>
      </c>
      <c r="U14" s="6">
        <f>S14+T14</f>
        <v>0.616</v>
      </c>
      <c r="V14" s="8"/>
      <c r="W14" s="6">
        <f t="shared" si="1"/>
        <v>0.2754</v>
      </c>
      <c r="X14" s="6">
        <f t="shared" si="2"/>
        <v>3.3354</v>
      </c>
      <c r="Y14" s="13">
        <v>3.35</v>
      </c>
    </row>
    <row r="15" ht="30" customHeight="1" spans="1:25">
      <c r="A15" s="7">
        <v>7</v>
      </c>
      <c r="B15" s="8" t="s">
        <v>49</v>
      </c>
      <c r="C15" s="6" t="s">
        <v>38</v>
      </c>
      <c r="D15" s="6" t="s">
        <v>39</v>
      </c>
      <c r="E15" s="4" t="s">
        <v>40</v>
      </c>
      <c r="F15" s="6">
        <v>16</v>
      </c>
      <c r="G15" s="6">
        <v>70</v>
      </c>
      <c r="H15" s="6" t="s">
        <v>46</v>
      </c>
      <c r="I15" s="6">
        <v>0.611</v>
      </c>
      <c r="J15" s="6">
        <v>4</v>
      </c>
      <c r="K15" s="6">
        <f t="shared" si="0"/>
        <v>2.444</v>
      </c>
      <c r="L15" s="8"/>
      <c r="M15" s="8"/>
      <c r="N15" s="8"/>
      <c r="O15" s="8"/>
      <c r="P15" s="8"/>
      <c r="Q15" s="6">
        <v>128</v>
      </c>
      <c r="R15" s="6" t="s">
        <v>47</v>
      </c>
      <c r="S15" s="4">
        <v>0.425</v>
      </c>
      <c r="T15" s="4">
        <v>0.191</v>
      </c>
      <c r="U15" s="6">
        <f>S15+T15</f>
        <v>0.616</v>
      </c>
      <c r="V15" s="8"/>
      <c r="W15" s="6">
        <f t="shared" si="1"/>
        <v>0.2754</v>
      </c>
      <c r="X15" s="6">
        <f t="shared" si="2"/>
        <v>3.3354</v>
      </c>
      <c r="Y15" s="13">
        <v>3.35</v>
      </c>
    </row>
    <row r="16" ht="30" customHeight="1" spans="1:25">
      <c r="A16" s="7">
        <v>8</v>
      </c>
      <c r="B16" s="8" t="s">
        <v>50</v>
      </c>
      <c r="C16" s="6" t="s">
        <v>38</v>
      </c>
      <c r="D16" s="6" t="s">
        <v>39</v>
      </c>
      <c r="E16" s="4" t="s">
        <v>40</v>
      </c>
      <c r="F16" s="6">
        <v>16</v>
      </c>
      <c r="G16" s="6">
        <v>80</v>
      </c>
      <c r="H16" s="6" t="s">
        <v>41</v>
      </c>
      <c r="I16" s="6">
        <v>0.795</v>
      </c>
      <c r="J16" s="6">
        <v>5</v>
      </c>
      <c r="K16" s="6">
        <f t="shared" si="0"/>
        <v>3.975</v>
      </c>
      <c r="L16" s="8"/>
      <c r="M16" s="8"/>
      <c r="N16" s="8"/>
      <c r="O16" s="8"/>
      <c r="P16" s="8"/>
      <c r="Q16" s="6">
        <v>128</v>
      </c>
      <c r="R16" s="6">
        <v>4</v>
      </c>
      <c r="S16" s="4">
        <v>0.404</v>
      </c>
      <c r="T16" s="4">
        <v>0.191</v>
      </c>
      <c r="U16" s="6">
        <f>S16+T16</f>
        <v>0.595</v>
      </c>
      <c r="V16" s="8"/>
      <c r="W16" s="6">
        <f t="shared" si="1"/>
        <v>0.4113</v>
      </c>
      <c r="X16" s="6">
        <f t="shared" si="2"/>
        <v>4.9813</v>
      </c>
      <c r="Y16" s="13">
        <v>5</v>
      </c>
    </row>
    <row r="17" ht="30" customHeight="1" spans="1:25">
      <c r="A17" s="7">
        <v>9</v>
      </c>
      <c r="B17" s="8" t="s">
        <v>51</v>
      </c>
      <c r="C17" s="6" t="s">
        <v>38</v>
      </c>
      <c r="D17" s="6" t="s">
        <v>39</v>
      </c>
      <c r="E17" s="4" t="s">
        <v>40</v>
      </c>
      <c r="F17" s="6">
        <v>16</v>
      </c>
      <c r="G17" s="6">
        <v>80</v>
      </c>
      <c r="H17" s="6" t="s">
        <v>41</v>
      </c>
      <c r="I17" s="6">
        <v>0.795</v>
      </c>
      <c r="J17" s="6">
        <v>5</v>
      </c>
      <c r="K17" s="6">
        <f t="shared" si="0"/>
        <v>3.975</v>
      </c>
      <c r="L17" s="8"/>
      <c r="M17" s="8"/>
      <c r="N17" s="8"/>
      <c r="O17" s="8"/>
      <c r="P17" s="8"/>
      <c r="Q17" s="6">
        <v>128</v>
      </c>
      <c r="R17" s="6">
        <v>4</v>
      </c>
      <c r="S17" s="4">
        <v>0.404</v>
      </c>
      <c r="T17" s="4">
        <v>0.191</v>
      </c>
      <c r="U17" s="6">
        <f>S17+T17</f>
        <v>0.595</v>
      </c>
      <c r="V17" s="8"/>
      <c r="W17" s="6">
        <f t="shared" si="1"/>
        <v>0.4113</v>
      </c>
      <c r="X17" s="6">
        <f t="shared" si="2"/>
        <v>4.9813</v>
      </c>
      <c r="Y17" s="13">
        <v>5</v>
      </c>
    </row>
    <row r="18" ht="33" customHeight="1" spans="1:25">
      <c r="A18" s="10" t="s">
        <v>52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</sheetData>
  <mergeCells count="40">
    <mergeCell ref="A1:Y1"/>
    <mergeCell ref="A2:Y2"/>
    <mergeCell ref="A3:Y3"/>
    <mergeCell ref="A4:C4"/>
    <mergeCell ref="S4:U4"/>
    <mergeCell ref="A5:C5"/>
    <mergeCell ref="S5:U5"/>
    <mergeCell ref="G6:K6"/>
    <mergeCell ref="L6:P6"/>
    <mergeCell ref="Q6:U6"/>
    <mergeCell ref="A18:Y18"/>
    <mergeCell ref="A6:A8"/>
    <mergeCell ref="B6:B8"/>
    <mergeCell ref="C6:C8"/>
    <mergeCell ref="D6:D8"/>
    <mergeCell ref="E6:E8"/>
    <mergeCell ref="F6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T7:T8"/>
    <mergeCell ref="U7:U8"/>
    <mergeCell ref="V6:V8"/>
    <mergeCell ref="W6:W8"/>
    <mergeCell ref="Y6:Y8"/>
    <mergeCell ref="D4:E5"/>
    <mergeCell ref="F4:H5"/>
    <mergeCell ref="I4:L5"/>
    <mergeCell ref="M4:O5"/>
    <mergeCell ref="P4:R5"/>
    <mergeCell ref="V4:Y5"/>
  </mergeCells>
  <pageMargins left="0.275" right="0.156944444444444" top="0.118055555555556" bottom="1" header="0.5" footer="0.19652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市教育局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2019-11-07T01:13:00Z</dcterms:created>
  <dcterms:modified xsi:type="dcterms:W3CDTF">2020-07-02T02:23:23Z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