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375" windowHeight="88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<sst xmlns="http://schemas.openxmlformats.org/spreadsheetml/2006/main" count="53" uniqueCount="42">
  <si>
    <t>附件2-2</t>
  </si>
  <si>
    <t>充电设施运营补贴申请信息汇总表</t>
  </si>
  <si>
    <t>填报时间：</t>
  </si>
  <si>
    <t>汇总单位：</t>
  </si>
  <si>
    <t>总序号</t>
  </si>
  <si>
    <t>分序号</t>
  </si>
  <si>
    <t>充电设施
出厂编号</t>
  </si>
  <si>
    <t>站点名</t>
  </si>
  <si>
    <t>地址</t>
  </si>
  <si>
    <t>运营方</t>
  </si>
  <si>
    <t>联系人</t>
  </si>
  <si>
    <t>联系电话</t>
  </si>
  <si>
    <t>建成投运时间</t>
  </si>
  <si>
    <t>充电枪数
（个）</t>
  </si>
  <si>
    <t>充电设施额定输出功率
（千瓦）</t>
  </si>
  <si>
    <t>充电设施实际充电量
（千瓦时）</t>
  </si>
  <si>
    <t>运营时长（年）
E</t>
  </si>
  <si>
    <t>充电设施补贴上限电量
（千瓦时）</t>
  </si>
  <si>
    <t>充电设施补贴上限金额
（元）</t>
  </si>
  <si>
    <t>补贴申请上限金额
（元）
J=H+I</t>
  </si>
  <si>
    <t>申请补贴金额（元）
K≤J</t>
  </si>
  <si>
    <t>备注</t>
  </si>
  <si>
    <t>交流</t>
  </si>
  <si>
    <t>直流</t>
  </si>
  <si>
    <t>交流
A</t>
  </si>
  <si>
    <t>直流
B</t>
  </si>
  <si>
    <t>交流
C</t>
  </si>
  <si>
    <t>直流
D</t>
  </si>
  <si>
    <t>交流
F=A*1000*E</t>
  </si>
  <si>
    <t>直流
G=B*1500*E</t>
  </si>
  <si>
    <t>交流
H=min(C,F)*0.14</t>
  </si>
  <si>
    <t>直流
I=min(D,G)*0.14</t>
  </si>
  <si>
    <t>XX市</t>
  </si>
  <si>
    <t xml:space="preserve"> </t>
  </si>
  <si>
    <t>示例</t>
  </si>
  <si>
    <t>市本级（市城区合计）</t>
  </si>
  <si>
    <t>XX区（市城区）</t>
  </si>
  <si>
    <t>XX市XX区（市、县）XX街道XX号……</t>
  </si>
  <si>
    <t>202X/X/X</t>
  </si>
  <si>
    <t>…</t>
  </si>
  <si>
    <t>XX市（县级市）</t>
  </si>
  <si>
    <t>XX县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</si>
</sst>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9">
    <font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sz val="22"/>
      <color rgb="FF000000"/>
      <name val="方正小标宋简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等线"/>
      <charset val="134"/>
    </font>
    <font>
      <sz val="10"/>
      <name val="宋体"/>
      <charset val="134"/>
    </font>
    <font>
      <sz val="11"/>
      <color rgb="FF000000"/>
      <name val="等线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9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0" fillId="6" borderId="9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26" fillId="20" borderId="16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/>
    <xf numFmtId="0" fontId="6" fillId="2" borderId="1" xfId="0" applyFont="1" applyFill="1" applyBorder="1" applyAlignment="1">
      <alignment horizontal="right" vertical="center" wrapText="1"/>
    </xf>
    <xf numFmtId="176" fontId="6" fillId="2" borderId="1" xfId="0" applyNumberFormat="1" applyFont="1" applyFill="1" applyBorder="1" applyAlignment="1">
      <alignment horizontal="right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 wrapText="1"/>
    </xf>
    <xf numFmtId="0" fontId="7" fillId="5" borderId="5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right" vertical="center"/>
    </xf>
    <xf numFmtId="0" fontId="9" fillId="4" borderId="1" xfId="0" applyFont="1" applyFill="1" applyBorder="1" applyAlignment="1"/>
    <xf numFmtId="0" fontId="7" fillId="5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9"/>
  <sheetViews>
    <sheetView tabSelected="1" workbookViewId="0">
      <selection activeCell="A1" sqref="A1:O1"/>
    </sheetView>
  </sheetViews>
  <sheetFormatPr defaultColWidth="9" defaultRowHeight="13.5"/>
  <cols>
    <col min="1" max="1" width="10.875" style="1" customWidth="1"/>
    <col min="2" max="4" width="9" style="1"/>
    <col min="5" max="5" width="19.125" style="1" customWidth="1"/>
    <col min="6" max="8" width="9" style="1"/>
    <col min="9" max="9" width="13.75" style="1" customWidth="1"/>
    <col min="10" max="11" width="6.625" style="1" customWidth="1"/>
    <col min="12" max="13" width="11.625" style="1" customWidth="1"/>
    <col min="14" max="16" width="10.625" style="1" customWidth="1"/>
    <col min="17" max="18" width="11.875" style="1" customWidth="1"/>
    <col min="19" max="20" width="17.5" style="1" customWidth="1"/>
    <col min="21" max="21" width="13.625" style="1" customWidth="1"/>
    <col min="22" max="16384" width="9" style="1"/>
  </cols>
  <sheetData>
    <row r="1" ht="25" customHeight="1" spans="1:15">
      <c r="A1" s="2" t="s">
        <v>0</v>
      </c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5" customHeight="1" spans="1:23">
      <c r="A2" s="4" t="s">
        <v>1</v>
      </c>
      <c r="B2" s="4"/>
      <c r="C2" s="5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ht="25" customHeight="1" spans="1:1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25" customHeight="1" spans="1:1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ht="30" customHeight="1" spans="1:23">
      <c r="A5" s="8" t="s">
        <v>4</v>
      </c>
      <c r="B5" s="8" t="s">
        <v>5</v>
      </c>
      <c r="C5" s="9" t="s">
        <v>6</v>
      </c>
      <c r="D5" s="8" t="s">
        <v>7</v>
      </c>
      <c r="E5" s="10" t="s">
        <v>8</v>
      </c>
      <c r="F5" s="10" t="s">
        <v>9</v>
      </c>
      <c r="G5" s="10" t="s">
        <v>10</v>
      </c>
      <c r="H5" s="10" t="s">
        <v>11</v>
      </c>
      <c r="I5" s="8" t="s">
        <v>12</v>
      </c>
      <c r="J5" s="10" t="s">
        <v>13</v>
      </c>
      <c r="K5" s="8"/>
      <c r="L5" s="10" t="s">
        <v>14</v>
      </c>
      <c r="M5" s="8"/>
      <c r="N5" s="10" t="s">
        <v>15</v>
      </c>
      <c r="O5" s="8"/>
      <c r="P5" s="10" t="s">
        <v>16</v>
      </c>
      <c r="Q5" s="31" t="s">
        <v>17</v>
      </c>
      <c r="R5" s="32"/>
      <c r="S5" s="31" t="s">
        <v>18</v>
      </c>
      <c r="T5" s="33"/>
      <c r="U5" s="10" t="s">
        <v>19</v>
      </c>
      <c r="V5" s="10" t="s">
        <v>20</v>
      </c>
      <c r="W5" s="10" t="s">
        <v>21</v>
      </c>
    </row>
    <row r="6" ht="38" customHeight="1" spans="1:23">
      <c r="A6" s="8"/>
      <c r="B6" s="8"/>
      <c r="C6" s="11"/>
      <c r="D6" s="8"/>
      <c r="E6" s="10"/>
      <c r="F6" s="10"/>
      <c r="G6" s="10"/>
      <c r="H6" s="10"/>
      <c r="I6" s="8"/>
      <c r="J6" s="8" t="s">
        <v>22</v>
      </c>
      <c r="K6" s="8" t="s">
        <v>23</v>
      </c>
      <c r="L6" s="10" t="s">
        <v>24</v>
      </c>
      <c r="M6" s="10" t="s">
        <v>25</v>
      </c>
      <c r="N6" s="10" t="s">
        <v>26</v>
      </c>
      <c r="O6" s="10" t="s">
        <v>27</v>
      </c>
      <c r="P6" s="10"/>
      <c r="Q6" s="10" t="s">
        <v>28</v>
      </c>
      <c r="R6" s="10" t="s">
        <v>29</v>
      </c>
      <c r="S6" s="10" t="s">
        <v>30</v>
      </c>
      <c r="T6" s="31" t="s">
        <v>31</v>
      </c>
      <c r="U6" s="10"/>
      <c r="V6" s="10"/>
      <c r="W6" s="10"/>
    </row>
    <row r="7" spans="1:23">
      <c r="A7" s="12" t="s">
        <v>32</v>
      </c>
      <c r="B7" s="12"/>
      <c r="C7" s="12"/>
      <c r="D7" s="12"/>
      <c r="E7" s="12"/>
      <c r="F7" s="12"/>
      <c r="G7" s="12"/>
      <c r="H7" s="12"/>
      <c r="I7" s="12"/>
      <c r="J7" s="22"/>
      <c r="K7" s="22">
        <v>1</v>
      </c>
      <c r="L7" s="22">
        <v>7</v>
      </c>
      <c r="M7" s="22">
        <v>150</v>
      </c>
      <c r="N7" s="22">
        <v>3000</v>
      </c>
      <c r="O7" s="22">
        <v>16000</v>
      </c>
      <c r="P7" s="23"/>
      <c r="Q7" s="34" t="s">
        <v>33</v>
      </c>
      <c r="R7" s="22"/>
      <c r="S7" s="34"/>
      <c r="T7" s="22"/>
      <c r="U7" s="22">
        <f>SUM(U8,U13,U17)</f>
        <v>980</v>
      </c>
      <c r="V7" s="22">
        <f>SUM(V8,V13,V17)</f>
        <v>980</v>
      </c>
      <c r="W7" s="35" t="s">
        <v>34</v>
      </c>
    </row>
    <row r="8" spans="1:23">
      <c r="A8" s="13" t="s">
        <v>35</v>
      </c>
      <c r="B8" s="13"/>
      <c r="C8" s="13"/>
      <c r="D8" s="13"/>
      <c r="E8" s="13"/>
      <c r="F8" s="13"/>
      <c r="G8" s="13"/>
      <c r="H8" s="13"/>
      <c r="I8" s="13"/>
      <c r="J8" s="24"/>
      <c r="K8" s="24">
        <v>1</v>
      </c>
      <c r="L8" s="24"/>
      <c r="M8" s="24">
        <v>60</v>
      </c>
      <c r="N8" s="24">
        <v>2000</v>
      </c>
      <c r="O8" s="24">
        <v>6000</v>
      </c>
      <c r="P8" s="25"/>
      <c r="Q8" s="36"/>
      <c r="R8" s="24"/>
      <c r="S8" s="36"/>
      <c r="T8" s="24"/>
      <c r="U8" s="24">
        <f>SUM(U9)</f>
        <v>840</v>
      </c>
      <c r="V8" s="24">
        <f>SUM(V9)</f>
        <v>840</v>
      </c>
      <c r="W8" s="37"/>
    </row>
    <row r="9" customHeight="1" spans="1:23">
      <c r="A9" s="14" t="s">
        <v>36</v>
      </c>
      <c r="B9" s="14"/>
      <c r="C9" s="14"/>
      <c r="D9" s="14"/>
      <c r="E9" s="14"/>
      <c r="F9" s="14"/>
      <c r="G9" s="14"/>
      <c r="H9" s="14"/>
      <c r="I9" s="14"/>
      <c r="J9" s="26"/>
      <c r="K9" s="26">
        <v>1</v>
      </c>
      <c r="L9" s="26"/>
      <c r="M9" s="26">
        <v>60</v>
      </c>
      <c r="N9" s="26">
        <v>2000</v>
      </c>
      <c r="O9" s="26">
        <v>6000</v>
      </c>
      <c r="P9" s="27"/>
      <c r="Q9" s="30"/>
      <c r="R9" s="26"/>
      <c r="S9" s="30"/>
      <c r="T9" s="26"/>
      <c r="U9" s="26">
        <f>SUM(U10:U12)</f>
        <v>840</v>
      </c>
      <c r="V9" s="26">
        <f>SUM(V10:V12)</f>
        <v>840</v>
      </c>
      <c r="W9" s="38" t="s">
        <v>34</v>
      </c>
    </row>
    <row r="10" ht="30" customHeight="1" spans="1:23">
      <c r="A10" s="15">
        <v>1</v>
      </c>
      <c r="B10" s="15">
        <v>1</v>
      </c>
      <c r="C10" s="16"/>
      <c r="D10" s="17"/>
      <c r="E10" s="18" t="s">
        <v>37</v>
      </c>
      <c r="F10" s="18"/>
      <c r="G10" s="18"/>
      <c r="H10" s="19"/>
      <c r="I10" s="20" t="s">
        <v>38</v>
      </c>
      <c r="J10" s="28"/>
      <c r="K10" s="18">
        <v>1</v>
      </c>
      <c r="L10" s="28"/>
      <c r="M10" s="28">
        <v>60</v>
      </c>
      <c r="N10" s="28">
        <v>2000</v>
      </c>
      <c r="O10" s="29">
        <v>6000</v>
      </c>
      <c r="P10" s="29">
        <v>1</v>
      </c>
      <c r="Q10" s="29">
        <f>L10*1000*P10</f>
        <v>0</v>
      </c>
      <c r="R10" s="29">
        <f>M10*1500*P10</f>
        <v>90000</v>
      </c>
      <c r="S10" s="29">
        <f>MIN(N10,Q10)*0.14</f>
        <v>0</v>
      </c>
      <c r="T10" s="29">
        <f>MIN(O10,R10)*0.14</f>
        <v>840</v>
      </c>
      <c r="U10" s="29">
        <f>S10+T10</f>
        <v>840</v>
      </c>
      <c r="V10" s="29">
        <v>840</v>
      </c>
      <c r="W10" s="39" t="s">
        <v>34</v>
      </c>
    </row>
    <row r="11" ht="30" customHeight="1" spans="1:23">
      <c r="A11" s="15">
        <v>2</v>
      </c>
      <c r="B11" s="15">
        <v>2</v>
      </c>
      <c r="C11" s="16"/>
      <c r="D11" s="17"/>
      <c r="E11" s="18"/>
      <c r="F11" s="18"/>
      <c r="G11" s="18"/>
      <c r="H11" s="19"/>
      <c r="I11" s="20"/>
      <c r="J11" s="28"/>
      <c r="K11" s="18"/>
      <c r="L11" s="18"/>
      <c r="M11" s="18"/>
      <c r="N11" s="18"/>
      <c r="O11" s="29"/>
      <c r="P11" s="29"/>
      <c r="Q11" s="29"/>
      <c r="R11" s="29"/>
      <c r="S11" s="29"/>
      <c r="T11" s="29"/>
      <c r="U11" s="29"/>
      <c r="V11" s="29"/>
      <c r="W11" s="39"/>
    </row>
    <row r="12" ht="30" customHeight="1" spans="1:23">
      <c r="A12" s="15">
        <v>3</v>
      </c>
      <c r="B12" s="15" t="s">
        <v>39</v>
      </c>
      <c r="C12" s="16"/>
      <c r="D12" s="20"/>
      <c r="E12" s="18"/>
      <c r="F12" s="18"/>
      <c r="G12" s="18"/>
      <c r="H12" s="19"/>
      <c r="I12" s="20"/>
      <c r="J12" s="28"/>
      <c r="K12" s="18"/>
      <c r="L12" s="18"/>
      <c r="M12" s="18"/>
      <c r="N12" s="18"/>
      <c r="O12" s="29"/>
      <c r="P12" s="29"/>
      <c r="Q12" s="29"/>
      <c r="R12" s="29"/>
      <c r="S12" s="29"/>
      <c r="T12" s="29"/>
      <c r="U12" s="29"/>
      <c r="V12" s="29"/>
      <c r="W12" s="39"/>
    </row>
    <row r="13" customHeight="1" spans="1:23">
      <c r="A13" s="21" t="s">
        <v>40</v>
      </c>
      <c r="B13" s="21"/>
      <c r="C13" s="14"/>
      <c r="D13" s="21"/>
      <c r="E13" s="21"/>
      <c r="F13" s="21"/>
      <c r="G13" s="21"/>
      <c r="H13" s="21"/>
      <c r="I13" s="21"/>
      <c r="J13" s="30">
        <f>SUM(J14:J16)</f>
        <v>1</v>
      </c>
      <c r="K13" s="30">
        <f t="shared" ref="K13:V13" si="0">SUM(K14:K16)</f>
        <v>0</v>
      </c>
      <c r="L13" s="30">
        <f t="shared" si="0"/>
        <v>7</v>
      </c>
      <c r="M13" s="30"/>
      <c r="N13" s="30">
        <f t="shared" si="0"/>
        <v>1000</v>
      </c>
      <c r="O13" s="30">
        <f t="shared" si="0"/>
        <v>10000</v>
      </c>
      <c r="P13" s="30">
        <f t="shared" si="0"/>
        <v>1</v>
      </c>
      <c r="Q13" s="30">
        <f t="shared" si="0"/>
        <v>7000</v>
      </c>
      <c r="R13" s="30">
        <f t="shared" si="0"/>
        <v>0</v>
      </c>
      <c r="S13" s="30">
        <f t="shared" si="0"/>
        <v>140</v>
      </c>
      <c r="T13" s="30">
        <f t="shared" si="0"/>
        <v>0</v>
      </c>
      <c r="U13" s="30">
        <f t="shared" si="0"/>
        <v>140</v>
      </c>
      <c r="V13" s="30">
        <f t="shared" si="0"/>
        <v>140</v>
      </c>
      <c r="W13" s="38" t="s">
        <v>34</v>
      </c>
    </row>
    <row r="14" ht="30" customHeight="1" spans="1:23">
      <c r="A14" s="15">
        <v>4</v>
      </c>
      <c r="B14" s="15">
        <v>1</v>
      </c>
      <c r="C14" s="16"/>
      <c r="D14" s="17"/>
      <c r="E14" s="18" t="s">
        <v>37</v>
      </c>
      <c r="F14" s="18"/>
      <c r="G14" s="18"/>
      <c r="H14" s="19"/>
      <c r="I14" s="20" t="s">
        <v>38</v>
      </c>
      <c r="J14" s="28">
        <v>1</v>
      </c>
      <c r="K14" s="18"/>
      <c r="L14" s="18">
        <v>7</v>
      </c>
      <c r="M14" s="18"/>
      <c r="N14" s="18">
        <v>1000</v>
      </c>
      <c r="O14" s="29">
        <v>10000</v>
      </c>
      <c r="P14" s="29">
        <v>1</v>
      </c>
      <c r="Q14" s="29">
        <f>L14*1000*P14</f>
        <v>7000</v>
      </c>
      <c r="R14" s="29">
        <f>M14*1500*P14</f>
        <v>0</v>
      </c>
      <c r="S14" s="29">
        <f>MIN(N14,Q14)*0.14</f>
        <v>140</v>
      </c>
      <c r="T14" s="29">
        <f>MIN(O14,R14)*0.14</f>
        <v>0</v>
      </c>
      <c r="U14" s="29">
        <f>S14+T14</f>
        <v>140</v>
      </c>
      <c r="V14" s="29">
        <v>140</v>
      </c>
      <c r="W14" s="39" t="s">
        <v>34</v>
      </c>
    </row>
    <row r="15" ht="30" customHeight="1" spans="1:23">
      <c r="A15" s="15">
        <v>5</v>
      </c>
      <c r="B15" s="15">
        <v>2</v>
      </c>
      <c r="C15" s="16"/>
      <c r="D15" s="20"/>
      <c r="E15" s="18"/>
      <c r="F15" s="18"/>
      <c r="G15" s="18"/>
      <c r="H15" s="19"/>
      <c r="I15" s="20"/>
      <c r="J15" s="28"/>
      <c r="K15" s="18"/>
      <c r="L15" s="18"/>
      <c r="M15" s="18"/>
      <c r="N15" s="18"/>
      <c r="O15" s="29"/>
      <c r="P15" s="29"/>
      <c r="Q15" s="29"/>
      <c r="R15" s="29"/>
      <c r="S15" s="29"/>
      <c r="T15" s="29"/>
      <c r="U15" s="29"/>
      <c r="V15" s="29">
        <v>0</v>
      </c>
      <c r="W15" s="39"/>
    </row>
    <row r="16" ht="30" customHeight="1" spans="1:23">
      <c r="A16" s="15">
        <v>6</v>
      </c>
      <c r="B16" s="15" t="s">
        <v>39</v>
      </c>
      <c r="C16" s="16"/>
      <c r="D16" s="20"/>
      <c r="E16" s="18"/>
      <c r="F16" s="18"/>
      <c r="G16" s="18"/>
      <c r="H16" s="19"/>
      <c r="I16" s="20"/>
      <c r="J16" s="28"/>
      <c r="K16" s="18"/>
      <c r="L16" s="18"/>
      <c r="M16" s="18"/>
      <c r="N16" s="18"/>
      <c r="O16" s="29"/>
      <c r="P16" s="29"/>
      <c r="Q16" s="29"/>
      <c r="R16" s="29"/>
      <c r="S16" s="29"/>
      <c r="T16" s="29"/>
      <c r="U16" s="29"/>
      <c r="V16" s="29">
        <v>0</v>
      </c>
      <c r="W16" s="39"/>
    </row>
    <row r="17" spans="1:23">
      <c r="A17" s="21" t="s">
        <v>41</v>
      </c>
      <c r="B17" s="21"/>
      <c r="C17" s="21"/>
      <c r="D17" s="21"/>
      <c r="E17" s="21"/>
      <c r="F17" s="21"/>
      <c r="G17" s="21"/>
      <c r="H17" s="21"/>
      <c r="I17" s="21"/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27"/>
      <c r="Q17" s="30"/>
      <c r="R17" s="30"/>
      <c r="S17" s="30"/>
      <c r="T17" s="30"/>
      <c r="U17" s="30"/>
      <c r="V17" s="30">
        <v>0</v>
      </c>
      <c r="W17" s="38"/>
    </row>
    <row r="18" ht="30" customHeight="1" spans="1:23">
      <c r="A18" s="15">
        <v>7</v>
      </c>
      <c r="B18" s="15">
        <v>1</v>
      </c>
      <c r="C18" s="16"/>
      <c r="D18" s="17"/>
      <c r="E18" s="18" t="s">
        <v>37</v>
      </c>
      <c r="F18" s="18"/>
      <c r="G18" s="18"/>
      <c r="H18" s="19"/>
      <c r="I18" s="20" t="s">
        <v>38</v>
      </c>
      <c r="J18" s="28"/>
      <c r="K18" s="18"/>
      <c r="L18" s="18"/>
      <c r="M18" s="18"/>
      <c r="N18" s="18"/>
      <c r="O18" s="29"/>
      <c r="P18" s="29"/>
      <c r="Q18" s="29"/>
      <c r="R18" s="29"/>
      <c r="S18" s="29"/>
      <c r="T18" s="29"/>
      <c r="U18" s="29"/>
      <c r="V18" s="29">
        <v>0</v>
      </c>
      <c r="W18" s="39"/>
    </row>
    <row r="19" ht="30" customHeight="1" spans="1:23">
      <c r="A19" s="15" t="s">
        <v>39</v>
      </c>
      <c r="B19" s="15" t="s">
        <v>39</v>
      </c>
      <c r="C19" s="16"/>
      <c r="D19" s="20"/>
      <c r="E19" s="18"/>
      <c r="F19" s="18"/>
      <c r="G19" s="18"/>
      <c r="H19" s="19"/>
      <c r="I19" s="20"/>
      <c r="J19" s="28"/>
      <c r="K19" s="18"/>
      <c r="L19" s="18"/>
      <c r="M19" s="18"/>
      <c r="N19" s="18"/>
      <c r="O19" s="29"/>
      <c r="P19" s="29"/>
      <c r="Q19" s="29"/>
      <c r="R19" s="29"/>
      <c r="S19" s="29"/>
      <c r="T19" s="29"/>
      <c r="U19" s="29"/>
      <c r="V19" s="29">
        <v>0</v>
      </c>
      <c r="W19" s="39"/>
    </row>
  </sheetData>
  <mergeCells count="25">
    <mergeCell ref="A1:O1"/>
    <mergeCell ref="A2:W2"/>
    <mergeCell ref="J5:K5"/>
    <mergeCell ref="L5:M5"/>
    <mergeCell ref="N5:O5"/>
    <mergeCell ref="Q5:R5"/>
    <mergeCell ref="S5:T5"/>
    <mergeCell ref="A7:I7"/>
    <mergeCell ref="A8:I8"/>
    <mergeCell ref="A9:I9"/>
    <mergeCell ref="A13:I13"/>
    <mergeCell ref="A17:I17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P5:P6"/>
    <mergeCell ref="U5:U6"/>
    <mergeCell ref="V5:V6"/>
    <mergeCell ref="W5:W6"/>
  </mergeCells>
  <pageMargins left="0.357638888888889" right="0.161111111111111" top="1" bottom="1" header="0.5" footer="0.5"/>
  <pageSetup paperSize="9" scale="5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新能源车联席办</dc:creator>
  <cp:lastModifiedBy>黄波</cp:lastModifiedBy>
  <dcterms:created xsi:type="dcterms:W3CDTF">2021-12-02T07:22:00Z</dcterms:created>
  <dcterms:modified xsi:type="dcterms:W3CDTF">2021-12-09T03:46:29Z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90B2329D06DB4C37A0C3F3DB5AE52B73</vt:lpwstr>
  </property>
  <property fmtid="{D5CDD505-2E9C-101B-9397-08002B2CF9AE}" pid="3" name="KSOProductBuildVer">
    <vt:lpwstr>2052-10.8.2.7090</vt:lpwstr>
  </property>
</Properties>
</file>